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07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10" l="1"/>
  <c r="C28" i="29"/>
  <c r="E15" i="34" l="1"/>
  <c r="C1" i="34"/>
  <c r="C1" i="31"/>
  <c r="E14" i="31"/>
  <c r="E9" i="10"/>
  <c r="E14" i="34"/>
  <c r="F8" i="10" l="1"/>
  <c r="C30" i="29"/>
  <c r="G8" i="10" l="1"/>
  <c r="F14" i="34"/>
  <c r="E13" i="34"/>
  <c r="E20" i="31"/>
  <c r="F20" i="31" s="1"/>
  <c r="G20" i="31" s="1"/>
  <c r="H20" i="31" s="1"/>
  <c r="I20" i="31" s="1"/>
  <c r="J20" i="31" s="1"/>
  <c r="K20" i="31" s="1"/>
  <c r="L20" i="31" s="1"/>
  <c r="M20" i="31" s="1"/>
  <c r="N20" i="31" s="1"/>
  <c r="O20" i="31" s="1"/>
  <c r="P20" i="31" s="1"/>
  <c r="Q20" i="31" s="1"/>
  <c r="R20" i="31" s="1"/>
  <c r="S20" i="31" s="1"/>
  <c r="T20" i="31" s="1"/>
  <c r="U20" i="31" s="1"/>
  <c r="V20" i="31" s="1"/>
  <c r="W20" i="31" s="1"/>
  <c r="X20" i="31" s="1"/>
  <c r="Y20" i="31" s="1"/>
  <c r="Z20" i="31" s="1"/>
  <c r="AA20" i="31" s="1"/>
  <c r="AB20" i="31" s="1"/>
  <c r="AC20" i="31" s="1"/>
  <c r="AD20" i="31" s="1"/>
  <c r="AE20" i="31" s="1"/>
  <c r="AF20" i="31" s="1"/>
  <c r="AG20" i="31" s="1"/>
  <c r="AH20" i="31" s="1"/>
  <c r="AI20" i="31" s="1"/>
  <c r="AJ20" i="31" s="1"/>
  <c r="AK20" i="31" s="1"/>
  <c r="AL20" i="31" s="1"/>
  <c r="AM20" i="31" s="1"/>
  <c r="AN20" i="31" s="1"/>
  <c r="AO20" i="31" s="1"/>
  <c r="AP20" i="31" s="1"/>
  <c r="AQ20" i="31" s="1"/>
  <c r="AR20" i="31" s="1"/>
  <c r="AS20" i="31" s="1"/>
  <c r="AT20" i="31" s="1"/>
  <c r="AU20" i="31" s="1"/>
  <c r="AV20" i="31" s="1"/>
  <c r="AW20" i="31" s="1"/>
  <c r="E7" i="10"/>
  <c r="G14" i="34" l="1"/>
  <c r="H8" i="10"/>
  <c r="E19" i="31"/>
  <c r="F25" i="34"/>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F18" i="34"/>
  <c r="G18" i="34"/>
  <c r="I8" i="10" l="1"/>
  <c r="H14" i="34"/>
  <c r="H18" i="34" s="1"/>
  <c r="H25" i="34"/>
  <c r="G25" i="34"/>
  <c r="G26" i="34" s="1"/>
  <c r="G28" i="34" s="1"/>
  <c r="F26" i="34"/>
  <c r="F28" i="34" s="1"/>
  <c r="E18" i="34"/>
  <c r="C9" i="34" s="1"/>
  <c r="E19" i="34"/>
  <c r="E25" i="34" s="1"/>
  <c r="E25" i="31"/>
  <c r="F25" i="3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C29" i="29"/>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26" i="34" l="1"/>
  <c r="H28" i="34" s="1"/>
  <c r="J8" i="10"/>
  <c r="I14" i="34"/>
  <c r="I18" i="34" s="1"/>
  <c r="I25" i="34"/>
  <c r="E26" i="34"/>
  <c r="E28" i="34" s="1"/>
  <c r="E29" i="34" s="1"/>
  <c r="G25" i="31"/>
  <c r="G26" i="31" s="1"/>
  <c r="G28" i="31" s="1"/>
  <c r="G29" i="31" s="1"/>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G29" i="34"/>
  <c r="F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I26" i="34" l="1"/>
  <c r="I28" i="34" s="1"/>
  <c r="N34" i="34" s="1"/>
  <c r="K8" i="10"/>
  <c r="J14" i="34"/>
  <c r="J18" i="34" s="1"/>
  <c r="Y34" i="34"/>
  <c r="Z34" i="34"/>
  <c r="S34" i="34"/>
  <c r="AX34" i="34"/>
  <c r="AJ34" i="34"/>
  <c r="AT34" i="34"/>
  <c r="AW34" i="34"/>
  <c r="V34" i="34"/>
  <c r="M34" i="34"/>
  <c r="AH34" i="34"/>
  <c r="J34" i="34"/>
  <c r="AE34" i="34"/>
  <c r="BA34" i="34"/>
  <c r="X34" i="34"/>
  <c r="AN34" i="34"/>
  <c r="R34" i="34"/>
  <c r="AM34" i="34"/>
  <c r="O34" i="34"/>
  <c r="AK34" i="34"/>
  <c r="L34" i="34"/>
  <c r="AB34" i="34"/>
  <c r="AR34" i="34"/>
  <c r="AL34" i="34"/>
  <c r="AI34" i="34"/>
  <c r="AO34" i="34"/>
  <c r="AQ34" i="34"/>
  <c r="W34" i="34"/>
  <c r="AS34" i="34"/>
  <c r="U34" i="34"/>
  <c r="AP34" i="34"/>
  <c r="P34" i="34"/>
  <c r="AF34" i="34"/>
  <c r="AV34" i="34"/>
  <c r="J25" i="34"/>
  <c r="H25" i="31"/>
  <c r="H26" i="31" s="1"/>
  <c r="H28" i="31" s="1"/>
  <c r="H29" i="31" s="1"/>
  <c r="E62" i="34"/>
  <c r="AV30" i="34"/>
  <c r="AR30" i="34"/>
  <c r="AN30" i="34"/>
  <c r="AJ30" i="34"/>
  <c r="AF30" i="34"/>
  <c r="AB30" i="34"/>
  <c r="X30" i="34"/>
  <c r="T30" i="34"/>
  <c r="P30" i="34"/>
  <c r="L30" i="34"/>
  <c r="H30" i="34"/>
  <c r="H60" i="34" s="1"/>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U34" i="34" l="1"/>
  <c r="L33" i="31"/>
  <c r="AA34" i="34"/>
  <c r="AR33" i="31"/>
  <c r="AY34" i="34"/>
  <c r="K34" i="34"/>
  <c r="AD34" i="34"/>
  <c r="AC34" i="34"/>
  <c r="Y33" i="31"/>
  <c r="AZ34" i="34"/>
  <c r="BB34" i="34"/>
  <c r="Q33" i="31"/>
  <c r="AW33" i="31"/>
  <c r="AJ33" i="31"/>
  <c r="AG33" i="31"/>
  <c r="T33" i="31"/>
  <c r="AZ33" i="31"/>
  <c r="I33" i="31"/>
  <c r="I60" i="31" s="1"/>
  <c r="AO33" i="31"/>
  <c r="AB33" i="31"/>
  <c r="I29" i="34"/>
  <c r="Q34" i="34"/>
  <c r="T34" i="34"/>
  <c r="AG34" i="34"/>
  <c r="L8" i="10"/>
  <c r="K14" i="34"/>
  <c r="K18" i="34" s="1"/>
  <c r="J26" i="34"/>
  <c r="J28" i="34" s="1"/>
  <c r="J29" i="34" s="1"/>
  <c r="J60" i="34"/>
  <c r="K33" i="31"/>
  <c r="AA33" i="31"/>
  <c r="AQ33" i="31"/>
  <c r="N33" i="31"/>
  <c r="AD33" i="31"/>
  <c r="AL33" i="31"/>
  <c r="M33" i="31"/>
  <c r="U33" i="31"/>
  <c r="AC33" i="31"/>
  <c r="AK33" i="31"/>
  <c r="AS33" i="31"/>
  <c r="BA33" i="31"/>
  <c r="P33" i="31"/>
  <c r="X33" i="31"/>
  <c r="AF33" i="31"/>
  <c r="AN33" i="31"/>
  <c r="AV33" i="31"/>
  <c r="S33" i="31"/>
  <c r="AI33" i="31"/>
  <c r="AY33" i="31"/>
  <c r="V33" i="31"/>
  <c r="AT33" i="31"/>
  <c r="O33" i="31"/>
  <c r="W33" i="31"/>
  <c r="AE33" i="31"/>
  <c r="AM33" i="31"/>
  <c r="AU33" i="31"/>
  <c r="J33" i="31"/>
  <c r="R33" i="31"/>
  <c r="Z33" i="31"/>
  <c r="AH33" i="31"/>
  <c r="AP33" i="31"/>
  <c r="AX33" i="31"/>
  <c r="K25" i="34"/>
  <c r="I25" i="31"/>
  <c r="I26" i="31" s="1"/>
  <c r="I28" i="31" s="1"/>
  <c r="F61" i="34"/>
  <c r="F62" i="34" s="1"/>
  <c r="G61" i="34" s="1"/>
  <c r="G62" i="34" s="1"/>
  <c r="H61" i="34" s="1"/>
  <c r="E63" i="34"/>
  <c r="E64" i="34" s="1"/>
  <c r="E77" i="34" s="1"/>
  <c r="E80" i="34" s="1"/>
  <c r="E81" i="34" s="1"/>
  <c r="D41" i="20"/>
  <c r="H12" i="20"/>
  <c r="G60" i="31"/>
  <c r="E63" i="31"/>
  <c r="E64" i="31" s="1"/>
  <c r="F61" i="31"/>
  <c r="H60" i="31"/>
  <c r="F12" i="10"/>
  <c r="G12" i="10"/>
  <c r="H12" i="10"/>
  <c r="I12" i="10"/>
  <c r="E12" i="10"/>
  <c r="F20" i="10"/>
  <c r="K26" i="34" l="1"/>
  <c r="M8" i="10"/>
  <c r="L14" i="34"/>
  <c r="L18" i="34" s="1"/>
  <c r="K28" i="34"/>
  <c r="K29" i="34" s="1"/>
  <c r="L25" i="34"/>
  <c r="AV35" i="34"/>
  <c r="AF35" i="34"/>
  <c r="P35" i="34"/>
  <c r="AO35" i="34"/>
  <c r="S35" i="34"/>
  <c r="AQ35" i="34"/>
  <c r="V35" i="34"/>
  <c r="AP35" i="34"/>
  <c r="AM35" i="34"/>
  <c r="BC35" i="34"/>
  <c r="AK35" i="34"/>
  <c r="AR35" i="34"/>
  <c r="AB35" i="34"/>
  <c r="L35" i="34"/>
  <c r="AI35" i="34"/>
  <c r="N35" i="34"/>
  <c r="AL35" i="34"/>
  <c r="Q35" i="34"/>
  <c r="AE35" i="34"/>
  <c r="R35" i="34"/>
  <c r="AH35" i="34"/>
  <c r="O35" i="34"/>
  <c r="AN35" i="34"/>
  <c r="X35" i="34"/>
  <c r="AY35" i="34"/>
  <c r="AD35" i="34"/>
  <c r="BB35" i="34"/>
  <c r="AG35" i="34"/>
  <c r="K35" i="34"/>
  <c r="K60" i="34" s="1"/>
  <c r="U35" i="34"/>
  <c r="AU35" i="34"/>
  <c r="M35" i="34"/>
  <c r="AS35" i="34"/>
  <c r="AZ35" i="34"/>
  <c r="AJ35" i="34"/>
  <c r="T35" i="34"/>
  <c r="AT35" i="34"/>
  <c r="Y35" i="34"/>
  <c r="AW35" i="34"/>
  <c r="AA35" i="34"/>
  <c r="BA35" i="34"/>
  <c r="AX35" i="34"/>
  <c r="Z35" i="34"/>
  <c r="AC35" i="34"/>
  <c r="W35" i="34"/>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26" i="34" l="1"/>
  <c r="L28" i="34" s="1"/>
  <c r="AW37" i="34" s="1"/>
  <c r="N8" i="10"/>
  <c r="M14" i="34"/>
  <c r="M18" i="34" s="1"/>
  <c r="M25" i="34"/>
  <c r="L29" i="34"/>
  <c r="AV37" i="34"/>
  <c r="AF37" i="34"/>
  <c r="P37" i="34"/>
  <c r="AQ37" i="34"/>
  <c r="AP37" i="34"/>
  <c r="AH37" i="34"/>
  <c r="AO37" i="34"/>
  <c r="Y37" i="34"/>
  <c r="BD37" i="34"/>
  <c r="X37" i="34"/>
  <c r="AU37" i="34"/>
  <c r="O37" i="34"/>
  <c r="AA37" i="34"/>
  <c r="BB37" i="34"/>
  <c r="N37" i="34"/>
  <c r="AD37" i="34"/>
  <c r="AK37" i="34"/>
  <c r="AZ37" i="34"/>
  <c r="T37" i="34"/>
  <c r="AY37" i="34"/>
  <c r="V37" i="34"/>
  <c r="U37" i="34"/>
  <c r="AM37" i="34"/>
  <c r="AL37" i="34"/>
  <c r="M37" i="34"/>
  <c r="W37" i="34"/>
  <c r="R37" i="34"/>
  <c r="AC37" i="34"/>
  <c r="AR37" i="34"/>
  <c r="BC37" i="34"/>
  <c r="AI37" i="34"/>
  <c r="AT37" i="34"/>
  <c r="BA37" i="34"/>
  <c r="AJ37" i="34"/>
  <c r="S37" i="34"/>
  <c r="AS37" i="34"/>
  <c r="AB37" i="34"/>
  <c r="Z37" i="34"/>
  <c r="AS36" i="34"/>
  <c r="AC36" i="34"/>
  <c r="BD36" i="34"/>
  <c r="AN36" i="34"/>
  <c r="X36" i="34"/>
  <c r="AY36" i="34"/>
  <c r="S36" i="34"/>
  <c r="AM36" i="34"/>
  <c r="BB36" i="34"/>
  <c r="AT36" i="34"/>
  <c r="N36" i="34"/>
  <c r="AO36" i="34"/>
  <c r="Y36" i="34"/>
  <c r="AZ36" i="34"/>
  <c r="AJ36" i="34"/>
  <c r="T36" i="34"/>
  <c r="AQ36" i="34"/>
  <c r="M36" i="34"/>
  <c r="AE36" i="34"/>
  <c r="AL36" i="34"/>
  <c r="AX36" i="34"/>
  <c r="AP36" i="34"/>
  <c r="BA36" i="34"/>
  <c r="U36" i="34"/>
  <c r="AF36" i="34"/>
  <c r="AI36" i="34"/>
  <c r="W36" i="34"/>
  <c r="R36" i="34"/>
  <c r="AW36" i="34"/>
  <c r="Q36" i="34"/>
  <c r="AB36" i="34"/>
  <c r="AA36" i="34"/>
  <c r="O36" i="34"/>
  <c r="AD36" i="34"/>
  <c r="AK36" i="34"/>
  <c r="AV36" i="34"/>
  <c r="P36" i="34"/>
  <c r="BC36" i="34"/>
  <c r="V36" i="34"/>
  <c r="Z36" i="34"/>
  <c r="AG36" i="34"/>
  <c r="AR36" i="34"/>
  <c r="L36" i="34"/>
  <c r="L60" i="34" s="1"/>
  <c r="AU36" i="34"/>
  <c r="AH36" i="34"/>
  <c r="H63" i="34"/>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AN37" i="34" l="1"/>
  <c r="AX37" i="34"/>
  <c r="AE37" i="34"/>
  <c r="AG37" i="34"/>
  <c r="Q37" i="34"/>
  <c r="M26" i="34"/>
  <c r="O8" i="10"/>
  <c r="N14" i="34"/>
  <c r="N18" i="34" s="1"/>
  <c r="M60" i="34"/>
  <c r="M28" i="34"/>
  <c r="M29" i="34" s="1"/>
  <c r="N25" i="34"/>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P8" i="10" l="1"/>
  <c r="O14" i="34"/>
  <c r="O18" i="34" s="1"/>
  <c r="N26" i="34"/>
  <c r="N28" i="34" s="1"/>
  <c r="AR39" i="34" s="1"/>
  <c r="O25" i="34"/>
  <c r="AP38" i="34"/>
  <c r="Z38" i="34"/>
  <c r="AT38" i="34"/>
  <c r="V38" i="34"/>
  <c r="AW38" i="34"/>
  <c r="AG38" i="34"/>
  <c r="Q38" i="34"/>
  <c r="AB38" i="34"/>
  <c r="AN38" i="34"/>
  <c r="AU38" i="34"/>
  <c r="BC38" i="34"/>
  <c r="AM38" i="34"/>
  <c r="AL38" i="34"/>
  <c r="R38" i="34"/>
  <c r="BB38" i="34"/>
  <c r="AH38" i="34"/>
  <c r="N38" i="34"/>
  <c r="N60" i="34" s="1"/>
  <c r="AO38" i="34"/>
  <c r="Y38" i="34"/>
  <c r="AR38" i="34"/>
  <c r="BD38" i="34"/>
  <c r="X38" i="34"/>
  <c r="O38" i="34"/>
  <c r="AI38" i="34"/>
  <c r="S38" i="34"/>
  <c r="AD38" i="34"/>
  <c r="AC38" i="34"/>
  <c r="T38" i="34"/>
  <c r="AE38" i="34"/>
  <c r="AY38" i="34"/>
  <c r="AK38" i="34"/>
  <c r="AA38" i="34"/>
  <c r="BA38" i="34"/>
  <c r="U38" i="34"/>
  <c r="AV38" i="34"/>
  <c r="AQ38" i="34"/>
  <c r="AS38" i="34"/>
  <c r="AZ38" i="34"/>
  <c r="AF38" i="34"/>
  <c r="W38" i="34"/>
  <c r="AX38" i="34"/>
  <c r="AJ38" i="34"/>
  <c r="P38" i="34"/>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AE39" i="34" l="1"/>
  <c r="O26" i="34"/>
  <c r="O28" i="34" s="1"/>
  <c r="AI40" i="34" s="1"/>
  <c r="R39" i="34"/>
  <c r="AD39" i="34"/>
  <c r="AK39" i="34"/>
  <c r="BC39" i="34"/>
  <c r="BD39" i="34"/>
  <c r="AZ39" i="34"/>
  <c r="BA39" i="34"/>
  <c r="AY39" i="34"/>
  <c r="BB39" i="34"/>
  <c r="AV39" i="34"/>
  <c r="AW39" i="34"/>
  <c r="AF39" i="34"/>
  <c r="AH39" i="34"/>
  <c r="S39" i="34"/>
  <c r="Y39" i="34"/>
  <c r="O39" i="34"/>
  <c r="O60" i="34" s="1"/>
  <c r="AJ39" i="34"/>
  <c r="V39" i="34"/>
  <c r="AM39" i="34"/>
  <c r="N29" i="34"/>
  <c r="U39" i="34"/>
  <c r="AI39" i="34"/>
  <c r="AX39" i="34"/>
  <c r="P39" i="34"/>
  <c r="AS39" i="34"/>
  <c r="AN39" i="34"/>
  <c r="AL39" i="34"/>
  <c r="AU39" i="34"/>
  <c r="Q39" i="34"/>
  <c r="AP39" i="34"/>
  <c r="AB39" i="34"/>
  <c r="AA39" i="34"/>
  <c r="X39" i="34"/>
  <c r="AQ39" i="34"/>
  <c r="AC39" i="34"/>
  <c r="AT39" i="34"/>
  <c r="AO39" i="34"/>
  <c r="Z39" i="34"/>
  <c r="T39" i="34"/>
  <c r="AG39" i="34"/>
  <c r="W39" i="34"/>
  <c r="Q8" i="10"/>
  <c r="P14" i="34"/>
  <c r="P18" i="34" s="1"/>
  <c r="P25" i="34"/>
  <c r="O29" i="34"/>
  <c r="BA40" i="34"/>
  <c r="U40" i="34"/>
  <c r="R40" i="34"/>
  <c r="Y40" i="34"/>
  <c r="AG40" i="34"/>
  <c r="AR40" i="34"/>
  <c r="AF40" i="34"/>
  <c r="AT40" i="34"/>
  <c r="P40" i="34"/>
  <c r="P60" i="34" s="1"/>
  <c r="BB40" i="34"/>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V40" i="34" l="1"/>
  <c r="W40" i="34"/>
  <c r="AV40" i="34"/>
  <c r="AQ40" i="34"/>
  <c r="S40" i="34"/>
  <c r="AZ40" i="34"/>
  <c r="AD40" i="34"/>
  <c r="T40" i="34"/>
  <c r="AA40" i="34"/>
  <c r="AP40" i="34"/>
  <c r="AS40" i="34"/>
  <c r="AM40" i="34"/>
  <c r="AC40" i="34"/>
  <c r="Q40" i="34"/>
  <c r="AJ40" i="34"/>
  <c r="AE40" i="34"/>
  <c r="AK40" i="34"/>
  <c r="AX40" i="34"/>
  <c r="X40" i="34"/>
  <c r="Z40" i="34"/>
  <c r="AY40" i="34"/>
  <c r="AW40" i="34"/>
  <c r="AU40" i="34"/>
  <c r="BD40" i="34"/>
  <c r="BC40" i="34"/>
  <c r="AL40" i="34"/>
  <c r="AB40" i="34"/>
  <c r="AH40" i="34"/>
  <c r="AN40" i="34"/>
  <c r="AO40" i="34"/>
  <c r="P26" i="34"/>
  <c r="P28" i="34" s="1"/>
  <c r="P29" i="34" s="1"/>
  <c r="R8" i="10"/>
  <c r="Q14" i="34"/>
  <c r="Q18" i="34" s="1"/>
  <c r="Q25" i="34"/>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Q26" i="34" l="1"/>
  <c r="Q28" i="34" s="1"/>
  <c r="Q29" i="34" s="1"/>
  <c r="S8" i="10"/>
  <c r="R14" i="34"/>
  <c r="R18" i="34" s="1"/>
  <c r="AH42" i="34"/>
  <c r="AG42" i="34"/>
  <c r="AD42" i="34"/>
  <c r="AI42" i="34"/>
  <c r="T42" i="34"/>
  <c r="AL42" i="34"/>
  <c r="S42" i="34"/>
  <c r="R25" i="34"/>
  <c r="AY41" i="34"/>
  <c r="AI41" i="34"/>
  <c r="S41" i="34"/>
  <c r="AP41" i="34"/>
  <c r="Z41" i="34"/>
  <c r="AO41" i="34"/>
  <c r="BA41" i="34"/>
  <c r="U41" i="34"/>
  <c r="AV41" i="34"/>
  <c r="AB41" i="34"/>
  <c r="AQ41" i="34"/>
  <c r="AA41" i="34"/>
  <c r="AX41" i="34"/>
  <c r="AH41" i="34"/>
  <c r="R41" i="34"/>
  <c r="Y41" i="34"/>
  <c r="AK41" i="34"/>
  <c r="AJ41" i="34"/>
  <c r="AN41" i="34"/>
  <c r="X41" i="34"/>
  <c r="AE41" i="34"/>
  <c r="AL41" i="34"/>
  <c r="AG41" i="34"/>
  <c r="AZ41" i="34"/>
  <c r="BD41" i="34"/>
  <c r="BC41" i="34"/>
  <c r="W41" i="34"/>
  <c r="AD41" i="34"/>
  <c r="Q41" i="34"/>
  <c r="Q60" i="34" s="1"/>
  <c r="T41" i="34"/>
  <c r="AM41" i="34"/>
  <c r="AW41" i="34"/>
  <c r="AF41" i="34"/>
  <c r="BB41" i="34"/>
  <c r="AS41" i="34"/>
  <c r="AT41" i="34"/>
  <c r="AC41" i="34"/>
  <c r="AU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AJ42" i="34" l="1"/>
  <c r="AU42" i="34"/>
  <c r="AF42" i="34"/>
  <c r="AR42" i="34"/>
  <c r="AY42" i="34"/>
  <c r="AK42" i="34"/>
  <c r="AZ42" i="34"/>
  <c r="AB42" i="34"/>
  <c r="R42" i="34"/>
  <c r="R60" i="34" s="1"/>
  <c r="X42" i="34"/>
  <c r="AW42" i="34"/>
  <c r="W42" i="34"/>
  <c r="AV42" i="34"/>
  <c r="V42" i="34"/>
  <c r="U42" i="34"/>
  <c r="BB42" i="34"/>
  <c r="AC42" i="34"/>
  <c r="BA42" i="34"/>
  <c r="AX42" i="34"/>
  <c r="AN42" i="34"/>
  <c r="AS42" i="34"/>
  <c r="AM42" i="34"/>
  <c r="Y42" i="34"/>
  <c r="AQ42" i="34"/>
  <c r="AP42" i="34"/>
  <c r="AA42" i="34"/>
  <c r="Z42" i="34"/>
  <c r="AO42" i="34"/>
  <c r="AE42" i="34"/>
  <c r="BD42" i="34"/>
  <c r="AT42" i="34"/>
  <c r="BC42" i="34"/>
  <c r="R26" i="34"/>
  <c r="R28" i="34" s="1"/>
  <c r="R29" i="34" s="1"/>
  <c r="T8" i="10"/>
  <c r="S14" i="34"/>
  <c r="S18" i="34" s="1"/>
  <c r="S25" i="34"/>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AE43" i="34" l="1"/>
  <c r="AV43" i="34"/>
  <c r="U43" i="34"/>
  <c r="AP43" i="34"/>
  <c r="W43" i="34"/>
  <c r="AS43" i="34"/>
  <c r="X43" i="34"/>
  <c r="AI43" i="34"/>
  <c r="AR43" i="34"/>
  <c r="AZ43" i="34"/>
  <c r="AB43" i="34"/>
  <c r="AO43" i="34"/>
  <c r="BB43" i="34"/>
  <c r="T43" i="34"/>
  <c r="AX43" i="34"/>
  <c r="AL43" i="34"/>
  <c r="AK43" i="34"/>
  <c r="Y43" i="34"/>
  <c r="AA43" i="34"/>
  <c r="BC43" i="34"/>
  <c r="AM43" i="34"/>
  <c r="BD43" i="34"/>
  <c r="AY43" i="34"/>
  <c r="S43" i="34"/>
  <c r="S60" i="34" s="1"/>
  <c r="AQ43" i="34"/>
  <c r="AN43" i="34"/>
  <c r="AU43" i="34"/>
  <c r="AW43" i="34"/>
  <c r="AD43" i="34"/>
  <c r="AJ43" i="34"/>
  <c r="AC43" i="34"/>
  <c r="BA43" i="34"/>
  <c r="V43" i="34"/>
  <c r="AF43" i="34"/>
  <c r="Z43" i="34"/>
  <c r="AT43" i="34"/>
  <c r="AG43" i="34"/>
  <c r="AH43" i="34"/>
  <c r="U8" i="10"/>
  <c r="T14" i="34"/>
  <c r="T18" i="34" s="1"/>
  <c r="S26" i="34"/>
  <c r="S28" i="34" s="1"/>
  <c r="AS44" i="34" s="1"/>
  <c r="T25" i="34"/>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AA44" i="34" l="1"/>
  <c r="AR44" i="34"/>
  <c r="AJ44" i="34"/>
  <c r="AD44" i="34"/>
  <c r="AF44" i="34"/>
  <c r="AL44" i="34"/>
  <c r="AQ44" i="34"/>
  <c r="AG44" i="34"/>
  <c r="AN44" i="34"/>
  <c r="AI44" i="34"/>
  <c r="AO44" i="34"/>
  <c r="AY44" i="34"/>
  <c r="BB44" i="34"/>
  <c r="Y44" i="34"/>
  <c r="W44" i="34"/>
  <c r="BD44" i="34"/>
  <c r="V44" i="34"/>
  <c r="AB44" i="34"/>
  <c r="AE44" i="34"/>
  <c r="BC44" i="34"/>
  <c r="AP44" i="34"/>
  <c r="T44" i="34"/>
  <c r="T60" i="34" s="1"/>
  <c r="AV44" i="34"/>
  <c r="BA44" i="34"/>
  <c r="X44" i="34"/>
  <c r="T26" i="34"/>
  <c r="T28" i="34" s="1"/>
  <c r="X45" i="34" s="1"/>
  <c r="AC44" i="34"/>
  <c r="AW44" i="34"/>
  <c r="AZ44" i="34"/>
  <c r="U44" i="34"/>
  <c r="AX44" i="34"/>
  <c r="Z44" i="34"/>
  <c r="AH44" i="34"/>
  <c r="AK44" i="34"/>
  <c r="AM44" i="34"/>
  <c r="AT44" i="34"/>
  <c r="AU44" i="34"/>
  <c r="S29" i="34"/>
  <c r="V8" i="10"/>
  <c r="U14" i="34"/>
  <c r="U18" i="34" s="1"/>
  <c r="U25" i="34"/>
  <c r="T29" i="34"/>
  <c r="AF45" i="34"/>
  <c r="AP45" i="34"/>
  <c r="AB45" i="34"/>
  <c r="AS45" i="34"/>
  <c r="AH45" i="34"/>
  <c r="O81" i="34"/>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BA45" i="34" l="1"/>
  <c r="BC45" i="34"/>
  <c r="AJ45" i="34"/>
  <c r="AA45" i="34"/>
  <c r="AR45" i="34"/>
  <c r="BB45" i="34"/>
  <c r="AM45" i="34"/>
  <c r="AT45" i="34"/>
  <c r="AI45" i="34"/>
  <c r="Z45" i="34"/>
  <c r="AY45" i="34"/>
  <c r="AQ45" i="34"/>
  <c r="V45" i="34"/>
  <c r="AK45" i="34"/>
  <c r="AZ45" i="34"/>
  <c r="AG45" i="34"/>
  <c r="AD45" i="34"/>
  <c r="AW45" i="34"/>
  <c r="AV45" i="34"/>
  <c r="AN45" i="34"/>
  <c r="AC45" i="34"/>
  <c r="AU45" i="34"/>
  <c r="AL45" i="34"/>
  <c r="AO45" i="34"/>
  <c r="W45" i="34"/>
  <c r="AE45" i="34"/>
  <c r="Y45" i="34"/>
  <c r="U45" i="34"/>
  <c r="U60" i="34" s="1"/>
  <c r="AX45" i="34"/>
  <c r="BD45" i="34"/>
  <c r="U26" i="34"/>
  <c r="U28" i="34" s="1"/>
  <c r="U29" i="34" s="1"/>
  <c r="W8" i="10"/>
  <c r="V14" i="34"/>
  <c r="V18" i="34" s="1"/>
  <c r="V25" i="34"/>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V26" i="34" l="1"/>
  <c r="V28" i="34" s="1"/>
  <c r="V29" i="34" s="1"/>
  <c r="X8" i="10"/>
  <c r="W14" i="34"/>
  <c r="W18" i="34" s="1"/>
  <c r="W25" i="34"/>
  <c r="AS46" i="34"/>
  <c r="AC46" i="34"/>
  <c r="AQ46" i="34"/>
  <c r="V46" i="34"/>
  <c r="V60" i="34" s="1"/>
  <c r="AJ46" i="34"/>
  <c r="AT46" i="34"/>
  <c r="AN46" i="34"/>
  <c r="W46" i="34"/>
  <c r="AR46" i="34"/>
  <c r="BA46" i="34"/>
  <c r="AK46" i="34"/>
  <c r="BB46" i="34"/>
  <c r="AF46" i="34"/>
  <c r="AU46" i="34"/>
  <c r="Z46" i="34"/>
  <c r="X46" i="34"/>
  <c r="AM46" i="34"/>
  <c r="AH46" i="34"/>
  <c r="AO46" i="34"/>
  <c r="AL46" i="34"/>
  <c r="AE46" i="34"/>
  <c r="AD46" i="34"/>
  <c r="AG46" i="34"/>
  <c r="AA46" i="34"/>
  <c r="BD46" i="34"/>
  <c r="AB46" i="34"/>
  <c r="AV46" i="34"/>
  <c r="AY46" i="34"/>
  <c r="AZ46" i="34"/>
  <c r="BC46" i="34"/>
  <c r="AW46" i="34"/>
  <c r="AP46" i="34"/>
  <c r="AX46" i="34"/>
  <c r="Y46" i="34"/>
  <c r="AI46" i="34"/>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Y8" i="10" l="1"/>
  <c r="X14" i="34"/>
  <c r="X18" i="34" s="1"/>
  <c r="W26" i="34"/>
  <c r="W28" i="34" s="1"/>
  <c r="AP48" i="34" s="1"/>
  <c r="X25" i="34"/>
  <c r="AQ47" i="34"/>
  <c r="AA47" i="34"/>
  <c r="AO47" i="34"/>
  <c r="BD47" i="34"/>
  <c r="AH47" i="34"/>
  <c r="AR47" i="34"/>
  <c r="AB47" i="34"/>
  <c r="AP47" i="34"/>
  <c r="AY47" i="34"/>
  <c r="AI47" i="34"/>
  <c r="AZ47" i="34"/>
  <c r="AD47" i="34"/>
  <c r="AS47" i="34"/>
  <c r="X47" i="34"/>
  <c r="AW47" i="34"/>
  <c r="Z47" i="34"/>
  <c r="BA47" i="34"/>
  <c r="BC47" i="34"/>
  <c r="W47" i="34"/>
  <c r="W60" i="34" s="1"/>
  <c r="AX47" i="34"/>
  <c r="AG47" i="34"/>
  <c r="AK47" i="34"/>
  <c r="AU47" i="34"/>
  <c r="AT47" i="34"/>
  <c r="AN47" i="34"/>
  <c r="AL47" i="34"/>
  <c r="AE47" i="34"/>
  <c r="BB47" i="34"/>
  <c r="AJ47" i="34"/>
  <c r="AV47" i="34"/>
  <c r="Y47" i="34"/>
  <c r="AF47" i="34"/>
  <c r="AM47" i="34"/>
  <c r="AC47" i="34"/>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Y48" i="34" l="1"/>
  <c r="X26" i="34"/>
  <c r="X28" i="34" s="1"/>
  <c r="X29" i="34" s="1"/>
  <c r="BA48" i="34"/>
  <c r="AE48" i="34"/>
  <c r="AZ48" i="34"/>
  <c r="AV48" i="34"/>
  <c r="AM48" i="34"/>
  <c r="BC48" i="34"/>
  <c r="AJ48" i="34"/>
  <c r="AC48" i="34"/>
  <c r="AK48" i="34"/>
  <c r="X48" i="34"/>
  <c r="X60" i="34" s="1"/>
  <c r="AD48" i="34"/>
  <c r="AR48" i="34"/>
  <c r="BB48" i="34"/>
  <c r="AY48" i="34"/>
  <c r="AS48" i="34"/>
  <c r="W29" i="34"/>
  <c r="AT48" i="34"/>
  <c r="AX48" i="34"/>
  <c r="BD48" i="34"/>
  <c r="AN48" i="34"/>
  <c r="AO48" i="34"/>
  <c r="AB48" i="34"/>
  <c r="AU48" i="34"/>
  <c r="Z48" i="34"/>
  <c r="AG48" i="34"/>
  <c r="AA48" i="34"/>
  <c r="AQ48" i="34"/>
  <c r="AF48" i="34"/>
  <c r="AI48" i="34"/>
  <c r="AH48" i="34"/>
  <c r="AW48" i="34"/>
  <c r="AL48" i="34"/>
  <c r="Z8" i="10"/>
  <c r="Y14" i="34"/>
  <c r="Y18" i="34" s="1"/>
  <c r="Y25" i="34"/>
  <c r="S81" i="34"/>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AA8" i="10"/>
  <c r="Z14" i="34"/>
  <c r="Z18" i="34" s="1"/>
  <c r="Y26" i="34"/>
  <c r="Y28" i="34" s="1"/>
  <c r="Y29" i="34" s="1"/>
  <c r="BB49" i="34"/>
  <c r="AX49" i="34"/>
  <c r="AH49" i="34"/>
  <c r="AU49" i="34"/>
  <c r="Y49" i="34"/>
  <c r="Y60" i="34" s="1"/>
  <c r="AI49" i="34"/>
  <c r="AN49" i="34"/>
  <c r="AF49" i="34"/>
  <c r="AY49" i="34"/>
  <c r="AT49" i="34"/>
  <c r="Z49" i="34"/>
  <c r="AE49" i="34"/>
  <c r="AB49" i="34"/>
  <c r="AA49" i="34"/>
  <c r="AK49" i="34"/>
  <c r="AP49" i="34"/>
  <c r="AZ49" i="34"/>
  <c r="BD49" i="34"/>
  <c r="BC49" i="34"/>
  <c r="AS49" i="34"/>
  <c r="AR49" i="34"/>
  <c r="AL49" i="34"/>
  <c r="AO49" i="34"/>
  <c r="AW49" i="34"/>
  <c r="AV49" i="34"/>
  <c r="BA49" i="34"/>
  <c r="AC49" i="34"/>
  <c r="AD49" i="34"/>
  <c r="AJ49" i="34"/>
  <c r="AQ49" i="34"/>
  <c r="AG49" i="34"/>
  <c r="AM49" i="34"/>
  <c r="Z25" i="34"/>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Z26" i="34" l="1"/>
  <c r="Z28" i="34" s="1"/>
  <c r="AK51" i="34" s="1"/>
  <c r="AB8" i="10"/>
  <c r="AA14" i="34"/>
  <c r="AA18" i="34" s="1"/>
  <c r="AX51" i="34"/>
  <c r="AN51" i="34"/>
  <c r="AH51" i="34"/>
  <c r="AY51" i="34"/>
  <c r="AS51" i="34"/>
  <c r="BC51" i="34"/>
  <c r="AA51" i="34"/>
  <c r="BB51" i="34"/>
  <c r="AT51" i="34"/>
  <c r="AJ51" i="34"/>
  <c r="AM51" i="34"/>
  <c r="AL51" i="34"/>
  <c r="AA25" i="34"/>
  <c r="AY50" i="34"/>
  <c r="AI50" i="34"/>
  <c r="AV50" i="34"/>
  <c r="Z50" i="34"/>
  <c r="Z60" i="34" s="1"/>
  <c r="AG50" i="34"/>
  <c r="AD50" i="34"/>
  <c r="AJ50" i="34"/>
  <c r="AW50" i="34"/>
  <c r="AQ50" i="34"/>
  <c r="AA50" i="34"/>
  <c r="AK50" i="34"/>
  <c r="AT50" i="34"/>
  <c r="AS50" i="34"/>
  <c r="AC50" i="34"/>
  <c r="BD50" i="34"/>
  <c r="AE50" i="34"/>
  <c r="BB50" i="34"/>
  <c r="AR50" i="34"/>
  <c r="AO50" i="34"/>
  <c r="BC50" i="34"/>
  <c r="BA50" i="34"/>
  <c r="AN50" i="34"/>
  <c r="AX50" i="34"/>
  <c r="AM50" i="34"/>
  <c r="AL50" i="34"/>
  <c r="AP50" i="34"/>
  <c r="AH50" i="34"/>
  <c r="AF50" i="34"/>
  <c r="AB50" i="34"/>
  <c r="AU50" i="34"/>
  <c r="AZ50" i="34"/>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AF51" i="34" l="1"/>
  <c r="AG51" i="34"/>
  <c r="AR51" i="34"/>
  <c r="AQ51" i="34"/>
  <c r="AU51" i="34"/>
  <c r="AC51" i="34"/>
  <c r="AD51" i="34"/>
  <c r="Z29" i="34"/>
  <c r="AV51" i="34"/>
  <c r="BA51" i="34"/>
  <c r="BD51" i="34"/>
  <c r="AI51" i="34"/>
  <c r="AO51" i="34"/>
  <c r="AZ51" i="34"/>
  <c r="AP51" i="34"/>
  <c r="AW51" i="34"/>
  <c r="AE51" i="34"/>
  <c r="AA26" i="34"/>
  <c r="AA28" i="34" s="1"/>
  <c r="BA52" i="34" s="1"/>
  <c r="AB51" i="34"/>
  <c r="AC8" i="10"/>
  <c r="AB14" i="34"/>
  <c r="AB18" i="34" s="1"/>
  <c r="AA60" i="34"/>
  <c r="AB25" i="34"/>
  <c r="AF52" i="34"/>
  <c r="AW52" i="34"/>
  <c r="AU52" i="34"/>
  <c r="AK52" i="34"/>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AO52" i="34" l="1"/>
  <c r="AN52" i="34"/>
  <c r="AC52" i="34"/>
  <c r="AZ52" i="34"/>
  <c r="AQ52" i="34"/>
  <c r="AD52" i="34"/>
  <c r="AJ52" i="34"/>
  <c r="AG52" i="34"/>
  <c r="AY52" i="34"/>
  <c r="AB52" i="34"/>
  <c r="AS52" i="34"/>
  <c r="AM52" i="34"/>
  <c r="AE52" i="34"/>
  <c r="AA29" i="34"/>
  <c r="BC52" i="34"/>
  <c r="AR52" i="34"/>
  <c r="AL52" i="34"/>
  <c r="AV52" i="34"/>
  <c r="BD52" i="34"/>
  <c r="BB52" i="34"/>
  <c r="AX52" i="34"/>
  <c r="AI52" i="34"/>
  <c r="AT52" i="34"/>
  <c r="AP52" i="34"/>
  <c r="AH52" i="34"/>
  <c r="AB60" i="34"/>
  <c r="AB26" i="34"/>
  <c r="AB28" i="34" s="1"/>
  <c r="AZ53" i="34" s="1"/>
  <c r="AD8" i="10"/>
  <c r="AC14" i="34"/>
  <c r="AC18" i="34" s="1"/>
  <c r="AC25" i="34"/>
  <c r="AB29" i="34"/>
  <c r="AS53" i="34"/>
  <c r="AY53" i="34"/>
  <c r="AD53" i="34"/>
  <c r="AH53" i="34"/>
  <c r="AU53" i="34"/>
  <c r="AX53" i="34"/>
  <c r="AG53" i="34"/>
  <c r="AF53" i="34"/>
  <c r="AW53" i="34"/>
  <c r="AK53" i="34"/>
  <c r="BB53" i="34"/>
  <c r="X63" i="34"/>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L53" i="34" l="1"/>
  <c r="AI53" i="34"/>
  <c r="BC53" i="34"/>
  <c r="AT53" i="34"/>
  <c r="AC53" i="34"/>
  <c r="AC60" i="34" s="1"/>
  <c r="AR53" i="34"/>
  <c r="BA53" i="34"/>
  <c r="AV53" i="34"/>
  <c r="AN53" i="34"/>
  <c r="BD53" i="34"/>
  <c r="AE53" i="34"/>
  <c r="AQ53" i="34"/>
  <c r="AP53" i="34"/>
  <c r="AM53" i="34"/>
  <c r="AO53" i="34"/>
  <c r="AJ53" i="34"/>
  <c r="AC26" i="34"/>
  <c r="AE8" i="10"/>
  <c r="AD14" i="34"/>
  <c r="AD18" i="34" s="1"/>
  <c r="AD25" i="34"/>
  <c r="AC28" i="34"/>
  <c r="AC29"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AD26" i="34" l="1"/>
  <c r="AD28" i="34" s="1"/>
  <c r="AE55" i="34" s="1"/>
  <c r="AF8" i="10"/>
  <c r="AE14" i="34"/>
  <c r="AE18" i="34" s="1"/>
  <c r="AE25" i="34"/>
  <c r="AS54" i="34"/>
  <c r="BD54" i="34"/>
  <c r="AI54" i="34"/>
  <c r="AM54" i="34"/>
  <c r="AL54" i="34"/>
  <c r="AJ54" i="34"/>
  <c r="AP54" i="34"/>
  <c r="AO54" i="34"/>
  <c r="AT54" i="34"/>
  <c r="AU54" i="34"/>
  <c r="AE54" i="34"/>
  <c r="AV54" i="34"/>
  <c r="AK54" i="34"/>
  <c r="AN54" i="34"/>
  <c r="AF54" i="34"/>
  <c r="AQ54" i="34"/>
  <c r="BC54" i="34"/>
  <c r="BA54" i="34"/>
  <c r="AG54" i="34"/>
  <c r="AD54" i="34"/>
  <c r="AD60" i="34" s="1"/>
  <c r="AZ54" i="34"/>
  <c r="AX54" i="34"/>
  <c r="BB54" i="34"/>
  <c r="AY54" i="34"/>
  <c r="AR54" i="34"/>
  <c r="AW54" i="34"/>
  <c r="AH54" i="34"/>
  <c r="Z63" i="34"/>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I55" i="34" l="1"/>
  <c r="AT55" i="34"/>
  <c r="BD55" i="34"/>
  <c r="AG55" i="34"/>
  <c r="AY55" i="34"/>
  <c r="AU55" i="34"/>
  <c r="AR55" i="34"/>
  <c r="AS55" i="34"/>
  <c r="AX55" i="34"/>
  <c r="AK55" i="34"/>
  <c r="AF55" i="34"/>
  <c r="AM55" i="34"/>
  <c r="AH55" i="34"/>
  <c r="AD29" i="34"/>
  <c r="AQ55" i="34"/>
  <c r="AN55" i="34"/>
  <c r="BB55" i="34"/>
  <c r="AV55" i="34"/>
  <c r="BC55" i="34"/>
  <c r="AJ55" i="34"/>
  <c r="BA55" i="34"/>
  <c r="AP55" i="34"/>
  <c r="AO55" i="34"/>
  <c r="AZ55" i="34"/>
  <c r="AW55" i="34"/>
  <c r="AL55" i="34"/>
  <c r="AE26" i="34"/>
  <c r="AE28" i="34" s="1"/>
  <c r="BB56" i="34" s="1"/>
  <c r="AG8" i="10"/>
  <c r="AF14" i="34"/>
  <c r="AF18" i="34" s="1"/>
  <c r="AE60" i="34"/>
  <c r="AF25" i="34"/>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F26" i="34" l="1"/>
  <c r="AF28" i="34" s="1"/>
  <c r="AE29" i="34"/>
  <c r="AR56" i="34"/>
  <c r="AY56" i="34"/>
  <c r="AU56" i="34"/>
  <c r="AH56" i="34"/>
  <c r="AK56" i="34"/>
  <c r="AO56" i="34"/>
  <c r="AN56" i="34"/>
  <c r="AM56" i="34"/>
  <c r="AX56" i="34"/>
  <c r="AI56" i="34"/>
  <c r="AQ56" i="34"/>
  <c r="AW56" i="34"/>
  <c r="BC56" i="34"/>
  <c r="AF56" i="34"/>
  <c r="AF60" i="34" s="1"/>
  <c r="AP56" i="34"/>
  <c r="AV56" i="34"/>
  <c r="AJ56" i="34"/>
  <c r="BA56" i="34"/>
  <c r="AZ56" i="34"/>
  <c r="BD56" i="34"/>
  <c r="AG56" i="34"/>
  <c r="AT56" i="34"/>
  <c r="AS56" i="34"/>
  <c r="AL56" i="34"/>
  <c r="AH8" i="10"/>
  <c r="AG14" i="34"/>
  <c r="AG18" i="34" s="1"/>
  <c r="AG25" i="34"/>
  <c r="AB63" i="34"/>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G26" i="34" l="1"/>
  <c r="AG28" i="34" s="1"/>
  <c r="AL58" i="34" s="1"/>
  <c r="AI8" i="10"/>
  <c r="AH14" i="34"/>
  <c r="AH18" i="34" s="1"/>
  <c r="BB57" i="34"/>
  <c r="AL57" i="34"/>
  <c r="AS57" i="34"/>
  <c r="AQ57" i="34"/>
  <c r="AO57" i="34"/>
  <c r="AU57" i="34"/>
  <c r="AT57" i="34"/>
  <c r="BD57" i="34"/>
  <c r="AI57" i="34"/>
  <c r="BC57" i="34"/>
  <c r="BA57" i="34"/>
  <c r="AZ57" i="34"/>
  <c r="AH57" i="34"/>
  <c r="AJ57" i="34"/>
  <c r="AR57" i="34"/>
  <c r="AG57" i="34"/>
  <c r="AG60" i="34" s="1"/>
  <c r="AP57" i="34"/>
  <c r="AM57" i="34"/>
  <c r="AY57" i="34"/>
  <c r="AV57" i="34"/>
  <c r="AK57" i="34"/>
  <c r="AX57" i="34"/>
  <c r="AN57" i="34"/>
  <c r="AW57" i="34"/>
  <c r="AH25" i="34"/>
  <c r="AF29" i="34"/>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BA58" i="34" l="1"/>
  <c r="AH58" i="34"/>
  <c r="AH60" i="34" s="1"/>
  <c r="BB58" i="34"/>
  <c r="AP58" i="34"/>
  <c r="AW58" i="34"/>
  <c r="BD58" i="34"/>
  <c r="AO58" i="34"/>
  <c r="AS58" i="34"/>
  <c r="AJ58" i="34"/>
  <c r="AY58" i="34"/>
  <c r="AM58" i="34"/>
  <c r="AG29" i="34"/>
  <c r="AI58" i="34"/>
  <c r="AX58" i="34"/>
  <c r="AR58" i="34"/>
  <c r="AV58" i="34"/>
  <c r="AT58" i="34"/>
  <c r="AN58" i="34"/>
  <c r="AK58" i="34"/>
  <c r="AU58" i="34"/>
  <c r="AZ58" i="34"/>
  <c r="AQ58" i="34"/>
  <c r="BC58" i="34"/>
  <c r="AH26" i="34"/>
  <c r="AH28" i="34" s="1"/>
  <c r="AJ8" i="10"/>
  <c r="AI14" i="34"/>
  <c r="AI18" i="34" s="1"/>
  <c r="AI25" i="34"/>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I26" i="34" l="1"/>
  <c r="AK8" i="10"/>
  <c r="AJ14" i="34"/>
  <c r="AJ18" i="34" s="1"/>
  <c r="AV59" i="34"/>
  <c r="AV60" i="34" s="1"/>
  <c r="BC59" i="34"/>
  <c r="BC60" i="34" s="1"/>
  <c r="BA59" i="34"/>
  <c r="BA60" i="34" s="1"/>
  <c r="AO59" i="34"/>
  <c r="AO60" i="34" s="1"/>
  <c r="BB59" i="34"/>
  <c r="BB60" i="34" s="1"/>
  <c r="BD59" i="34"/>
  <c r="BD60" i="34" s="1"/>
  <c r="AN59" i="34"/>
  <c r="AN60" i="34" s="1"/>
  <c r="AS59" i="34"/>
  <c r="AS60" i="34" s="1"/>
  <c r="AL59" i="34"/>
  <c r="AL60" i="34" s="1"/>
  <c r="AK59" i="34"/>
  <c r="AK60" i="34" s="1"/>
  <c r="AY59" i="34"/>
  <c r="AY60" i="34" s="1"/>
  <c r="AR59" i="34"/>
  <c r="AR60" i="34" s="1"/>
  <c r="AT59" i="34"/>
  <c r="AT60" i="34" s="1"/>
  <c r="AI59" i="34"/>
  <c r="AI60" i="34" s="1"/>
  <c r="AJ59" i="34"/>
  <c r="AJ60" i="34" s="1"/>
  <c r="AW59" i="34"/>
  <c r="AW60" i="34" s="1"/>
  <c r="AP59" i="34"/>
  <c r="AP60" i="34" s="1"/>
  <c r="AZ59" i="34"/>
  <c r="AZ60" i="34" s="1"/>
  <c r="AQ59" i="34"/>
  <c r="AQ60" i="34" s="1"/>
  <c r="AX59" i="34"/>
  <c r="AX60" i="34" s="1"/>
  <c r="AM59" i="34"/>
  <c r="AM60" i="34" s="1"/>
  <c r="AU59" i="34"/>
  <c r="AU60" i="34" s="1"/>
  <c r="AI28" i="34"/>
  <c r="AI29" i="34" s="1"/>
  <c r="AJ25" i="34"/>
  <c r="AJ26" i="34" s="1"/>
  <c r="AH29" i="34"/>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L8" i="10" l="1"/>
  <c r="AK14" i="34"/>
  <c r="AK18" i="34" s="1"/>
  <c r="AJ28" i="34"/>
  <c r="AJ29" i="34" s="1"/>
  <c r="AK25" i="34"/>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26" i="34" l="1"/>
  <c r="AK28" i="34" s="1"/>
  <c r="AK29" i="34" s="1"/>
  <c r="AM8" i="10"/>
  <c r="AL14" i="34"/>
  <c r="AL18" i="34" s="1"/>
  <c r="AL25" i="34"/>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N8" i="10" l="1"/>
  <c r="AM14" i="34"/>
  <c r="AM18" i="34" s="1"/>
  <c r="AL26" i="34"/>
  <c r="AL28" i="34" s="1"/>
  <c r="AL29" i="34" s="1"/>
  <c r="AM25" i="34"/>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M26" i="34" l="1"/>
  <c r="AM28" i="34" s="1"/>
  <c r="AM29" i="34" s="1"/>
  <c r="AO8" i="10"/>
  <c r="AN14" i="34"/>
  <c r="AN18" i="34" s="1"/>
  <c r="AN25" i="34"/>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N26" i="34" l="1"/>
  <c r="AP8" i="10"/>
  <c r="AO14" i="34"/>
  <c r="AO18" i="34" s="1"/>
  <c r="AO25" i="34"/>
  <c r="AN28" i="34"/>
  <c r="AN29"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O26" i="34" l="1"/>
  <c r="AO28" i="34" s="1"/>
  <c r="AO29" i="34" s="1"/>
  <c r="AQ8" i="10"/>
  <c r="AP14" i="34"/>
  <c r="AP18" i="34" s="1"/>
  <c r="AP25" i="34"/>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26" i="34" l="1"/>
  <c r="AP28" i="34" s="1"/>
  <c r="AP29" i="34" s="1"/>
  <c r="AR8" i="10"/>
  <c r="AQ14" i="34"/>
  <c r="AQ18" i="34" s="1"/>
  <c r="AQ25" i="34"/>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Q26" i="34" l="1"/>
  <c r="AQ28" i="34" s="1"/>
  <c r="AQ29" i="34" s="1"/>
  <c r="AS8" i="10"/>
  <c r="AR14" i="34"/>
  <c r="AR18" i="34" s="1"/>
  <c r="AR25" i="34"/>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R26" i="34" l="1"/>
  <c r="AR28" i="34" s="1"/>
  <c r="AR29" i="34" s="1"/>
  <c r="AT8" i="10"/>
  <c r="AS14" i="34"/>
  <c r="AS18" i="34" s="1"/>
  <c r="AS25" i="34"/>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26" i="34" l="1"/>
  <c r="AS28" i="34" s="1"/>
  <c r="AS29" i="34" s="1"/>
  <c r="AU8" i="10"/>
  <c r="AT14" i="34"/>
  <c r="AT18" i="34" s="1"/>
  <c r="AT25" i="34"/>
  <c r="AR25" i="31"/>
  <c r="AR26" i="31" s="1"/>
  <c r="AR28" i="31" s="1"/>
  <c r="AR29" i="31" s="1"/>
  <c r="AR12" i="10"/>
  <c r="AP62" i="34"/>
  <c r="AQ61" i="34" s="1"/>
  <c r="AO63" i="34"/>
  <c r="AO64" i="34" s="1"/>
  <c r="AO77" i="34" s="1"/>
  <c r="AO80" i="34" s="1"/>
  <c r="AO81" i="34" s="1"/>
  <c r="AN81" i="31"/>
  <c r="AP62" i="31"/>
  <c r="AQ61" i="31" s="1"/>
  <c r="AO63" i="31"/>
  <c r="AO64" i="31" s="1"/>
  <c r="AO77" i="31" s="1"/>
  <c r="AO80" i="31" s="1"/>
  <c r="AT26" i="34" l="1"/>
  <c r="AT28" i="34" s="1"/>
  <c r="AT29" i="34" s="1"/>
  <c r="AV8" i="10"/>
  <c r="AU14" i="34"/>
  <c r="AU18" i="34" s="1"/>
  <c r="AU25" i="34"/>
  <c r="AP63" i="34"/>
  <c r="AP64" i="34" s="1"/>
  <c r="AP77" i="34" s="1"/>
  <c r="AP80" i="34" s="1"/>
  <c r="AP81" i="34" s="1"/>
  <c r="AS25" i="31"/>
  <c r="AS26" i="31" s="1"/>
  <c r="AS12" i="10"/>
  <c r="AQ62" i="34"/>
  <c r="AR61" i="34" s="1"/>
  <c r="AO81" i="31"/>
  <c r="AQ62" i="31"/>
  <c r="AR61" i="31" s="1"/>
  <c r="AP63" i="31"/>
  <c r="AP64" i="31" s="1"/>
  <c r="AP77" i="31" s="1"/>
  <c r="AP80" i="31" s="1"/>
  <c r="AU26" i="34" l="1"/>
  <c r="AU28" i="34" s="1"/>
  <c r="AU29" i="34" s="1"/>
  <c r="AW8" i="10"/>
  <c r="AW14" i="34" s="1"/>
  <c r="AW18" i="34" s="1"/>
  <c r="AV14" i="34"/>
  <c r="AV18" i="34" s="1"/>
  <c r="AW25" i="34"/>
  <c r="AV25" i="34"/>
  <c r="AS28" i="3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V26" i="34" l="1"/>
  <c r="AV28" i="34" s="1"/>
  <c r="AV29" i="34" s="1"/>
  <c r="AW26" i="34"/>
  <c r="AW28" i="34" s="1"/>
  <c r="AW29" i="34" s="1"/>
  <c r="AR63" i="34"/>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<sst xmlns="http://schemas.openxmlformats.org/spreadsheetml/2006/main" count="867" uniqueCount="359">
  <si>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</si>
  <si>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</si>
  <si>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</si>
  <si>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</si>
  <si>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</si>
  <si>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</si>
  <si>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</si>
  <si>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</si>
  <si>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</si>
  <si>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</si>
  <si>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</si>
  <si>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</si>
  <si>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</si>
  <si>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</si>
  <si>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</si>
  <si>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</si>
  <si>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</si>
  <si>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</si>
  <si>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</si>
  <si>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</si>
  <si>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</si>
  <si>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</si>
  <si>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</si>
  <si>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</si>
  <si>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</si>
  <si>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</si>
  <si>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</si>
  <si>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</si>
  <si>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</si>
  <si>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</si>
  <si>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</si>
  <si>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</si>
  <si>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</si>
  <si>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</si>
  <si>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</si>
  <si>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</si>
  <si>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</si>
  <si>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</si>
  <si>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</si>
  <si>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</si>
  <si>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</si>
  <si>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</si>
  <si>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</si>
  <si>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</si>
  <si>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</si>
  <si>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</si>
  <si>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</si>
  <si>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</si>
  <si>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</si>
  <si>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</si>
  <si>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</si>
  <si>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</si>
  <si>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</si>
  <si>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</si>
  <si>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</si>
  <si>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</si>
  <si>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</si>
  <si>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</si>
  <si>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</si>
  <si>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</si>
  <si>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</si>
  <si>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</si>
  <si>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</si>
  <si>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</si>
  <si>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</si>
  <si>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</si>
  <si>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</si>
  <si>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</si>
  <si>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</si>
  <si>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</si>
  <si>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</si>
  <si>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</si>
  <si>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</si>
  <si>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</si>
  <si>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</si>
  <si>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</si>
  <si>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</si>
  <si>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</si>
  <si>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</si>
  <si>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</si>
  <si>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</si>
  <si>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</si>
  <si>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</si>
  <si>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</si>
  <si>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</si>
  <si>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</si>
  <si>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</si>
  <si>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</si>
  <si>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</si>
  <si>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</si>
  <si>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</si>
  <si>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</si>
  <si>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</si>
  <si>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</si>
  <si>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</si>
  <si>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</si>
  <si>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</si>
  <si>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</si>
  <si>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</si>
  <si>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</si>
  <si>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</si>
  <si>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</si>
  <si>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</si>
  <si>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</si>
  <si>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</si>
  <si>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</si>
  <si>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</si>
  <si>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</si>
  <si>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</si>
  <si>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</si>
  <si>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</si>
  <si>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</si>
  <si>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</si>
  <si>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</si>
  <si>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</si>
  <si>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</si>
  <si>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</si>
  <si>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</si>
  <si>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</si>
  <si>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</si>
  <si>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</si>
  <si>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</si>
  <si>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</si>
  <si>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</si>
  <si>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</si>
  <si>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</si>
  <si>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</si>
  <si>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</si>
  <si>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</si>
  <si>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</si>
  <si>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</si>
  <si>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</si>
  <si>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</si>
  <si>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</si>
  <si>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</si>
  <si>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</si>
  <si>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</si>
  <si>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</si>
  <si>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</si>
  <si>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</si>
  <si>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</si>
  <si>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</si>
  <si>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</si>
  <si>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</si>
  <si>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</si>
  <si>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</si>
  <si>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</si>
  <si>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</si>
  <si>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</si>
  <si>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</si>
  <si>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</si>
  <si>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</si>
  <si>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</si>
  <si>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</si>
  <si>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</si>
  <si>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</si>
  <si>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</si>
  <si>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</si>
  <si>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</si>
  <si>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</si>
  <si>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</si>
  <si>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</si>
  <si>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</si>
  <si>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</si>
  <si>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</si>
  <si>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</si>
  <si>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</si>
  <si>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</si>
  <si>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</si>
  <si>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</si>
  <si>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</si>
  <si>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</si>
  <si>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</si>
  <si>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</si>
  <si>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</si>
  <si>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</si>
  <si>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</si>
  <si>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</si>
  <si>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</si>
  <si>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</si>
  <si>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</si>
  <si>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</si>
  <si>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</si>
  <si>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</si>
  <si>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</si>
  <si>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</si>
  <si>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</si>
  <si>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</si>
  <si>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</si>
  <si>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</si>
  <si>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</si>
  <si>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</si>
  <si>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</si>
  <si>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</si>
  <si>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</si>
  <si>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</si>
  <si>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</si>
  <si>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</si>
  <si>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</si>
  <si>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</si>
  <si>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</si>
  <si>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</si>
  <si>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</si>
  <si>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</si>
  <si>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</si>
  <si>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</si>
  <si>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</si>
  <si>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</si>
  <si>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</si>
  <si>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</si>
  <si>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</si>
  <si>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</si>
  <si>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</si>
  <si>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</si>
  <si>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</si>
  <si>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</si>
  <si>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</si>
  <si>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</si>
  <si>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</si>
  <si>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</si>
  <si>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</si>
  <si>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</si>
  <si>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</si>
  <si>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</si>
  <si>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</si>
  <si>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</si>
  <si>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</si>
  <si>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</si>
  <si>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</si>
  <si>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</si>
  <si>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</si>
  <si>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</si>
  <si>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</si>
  <si>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</si>
  <si>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</si>
  <si>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</si>
  <si>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</si>
  <si>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</si>
  <si>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</si>
  <si>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</si>
  <si>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</si>
  <si>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</si>
  <si>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</si>
  <si>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</si>
  <si>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</si>
  <si>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</si>
  <si>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</si>
  <si>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</si>
  <si>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</si>
  <si>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</si>
  <si>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</si>
  <si>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</si>
  <si>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</si>
  <si>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</si>
  <si>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</si>
  <si>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</si>
  <si>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</si>
  <si>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</si>
  <si>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</si>
  <si>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</si>
  <si>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</si>
  <si>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</si>
  <si>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</si>
  <si>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</si>
  <si>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</si>
  <si>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</si>
  <si>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</si>
  <si>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</si>
  <si>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</si>
  <si>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</si>
  <si>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</si>
  <si>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</si>
  <si>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</si>
  <si>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</si>
  <si>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</si>
  <si>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</si>
  <si>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</si>
  <si>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</si>
  <si>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</si>
  <si>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</si>
  <si>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</si>
  <si>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</si>
  <si>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</si>
  <si>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</si>
  <si>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</si>
  <si>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</si>
  <si>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</si>
  <si>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</si>
  <si>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</si>
  <si>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</si>
  <si>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</si>
  <si>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</si>
  <si>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</si>
  <si>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</si>
  <si>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</si>
  <si>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</si>
  <si>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</si>
  <si>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</si>
  <si>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</si>
  <si>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</si>
  <si>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</si>
  <si>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</si>
  <si>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</si>
  <si>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</si>
  <si>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</si>
  <si>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</si>
  <si>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</si>
  <si>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</si>
  <si>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</si>
  <si>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</si>
  <si>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</si>
  <si>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</si>
  <si>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</si>
  <si>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</si>
  <si>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</si>
  <si>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</si>
  <si>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</si>
  <si>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</si>
  <si>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</si>
  <si>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</si>
  <si>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</si>
  <si>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</si>
  <si>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</si>
  <si>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</si>
  <si>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</si>
  <si>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</si>
  <si>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</si>
  <si>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</si>
  <si>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</si>
  <si>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</si>
  <si>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</si>
  <si>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</si>
  <si>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</si>
  <si>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</si>
  <si>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</si>
  <si>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</si>
  <si>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</si>
  <si>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</si>
  <si>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</si>
  <si>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</si>
  <si>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</si>
  <si>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£250k additional hearing costs</t>
  </si>
  <si>
    <t>Negotiate with land owner to purchase easement</t>
  </si>
  <si>
    <t>Underground section of overhead line</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</si>
  <si>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</si>
  <si>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</si>
  <si>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</si>
  <si>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1 x 33kV Tower and oversail</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</si>
  <si>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</si>
  <si>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</si>
  <si>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</si>
  <si>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</si>
  <si>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</si>
  <si>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CBA Option - Baseline Scenario</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</si>
  <si>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</si>
  <si>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</si>
  <si>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</si>
  <si>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</si>
  <si>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An agent acting on behalf of a land owner has contacted WPD regarding compensation or diversion of assets against a potential termination of a wayleave for a 33kV tower.
Options available are: 1. Retain line by negotiating easement with landowner and paying compensation in recognition of possible economic loss (e.g. loss of development opportunity, decrease in property value), 2. Remove overhead line by diverting circuit route or installing underground cable, 3. Retain line by seeking necessary wayleave through DECC/Lands Chamber Hearings where compensation will still be payable as per Option 1.
This relates to 33kV overhead line apparatus in WPD (East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</si>
</sst>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30" sqref="C30"/>
    </sheetView>
  </sheetViews>
  <sheetFormatPr defaultRowHeight="15" x14ac:dyDescent="0.25"/>
  <cols>
    <col min="1" max="1" width="5.85546875" customWidth="1"/>
    <col min="2" max="2" width="64.85546875" customWidth="1"/>
    <col min="3" max="3" width="82" customWidth="1"/>
  </cols>
  <sheetData>
    <row r="1" spans="1:3" ht="18.75" x14ac:dyDescent="0.3">
      <c r="A1" s="1" t="s">
        <v>351</v>
      </c>
    </row>
    <row r="2" spans="1:3" x14ac:dyDescent="0.25">
      <c r="A2" t="s">
        <v>78</v>
      </c>
    </row>
    <row r="4" spans="1:3" ht="15.75" thickBot="1" x14ac:dyDescent="0.3"/>
    <row r="5" spans="1:3" ht="120" x14ac:dyDescent="0.25">
      <c r="A5" s="184" t="s">
        <v>11</v>
      </c>
      <c r="B5" s="134" t="s">
        <v>158</v>
      </c>
      <c r="C5" s="135" t="s">
        <v>355</v>
      </c>
    </row>
    <row r="6" spans="1:3" x14ac:dyDescent="0.25">
      <c r="A6" s="185"/>
      <c r="B6" s="136" t="s">
        <v>176</v>
      </c>
      <c r="C6" s="137" t="s">
        <v>347</v>
      </c>
    </row>
    <row r="7" spans="1:3" ht="75" x14ac:dyDescent="0.25">
      <c r="A7" s="185"/>
      <c r="B7" s="136" t="s">
        <v>181</v>
      </c>
      <c r="C7" s="138" t="s">
        <v>348</v>
      </c>
    </row>
    <row r="8" spans="1:3" x14ac:dyDescent="0.25">
      <c r="A8" s="185"/>
      <c r="B8" s="136" t="s">
        <v>198</v>
      </c>
      <c r="C8" s="137"/>
    </row>
    <row r="9" spans="1:3" x14ac:dyDescent="0.25">
      <c r="A9" s="185"/>
      <c r="B9" s="136" t="s">
        <v>198</v>
      </c>
      <c r="C9" s="137"/>
    </row>
    <row r="10" spans="1:3" ht="15.75" thickBot="1" x14ac:dyDescent="0.3">
      <c r="A10" s="186"/>
      <c r="B10" s="126" t="s">
        <v>197</v>
      </c>
      <c r="C10" s="139"/>
    </row>
    <row r="11" spans="1:3" ht="15.75" thickBot="1" x14ac:dyDescent="0.3"/>
    <row r="12" spans="1:3" x14ac:dyDescent="0.25">
      <c r="A12" s="192" t="s">
        <v>301</v>
      </c>
      <c r="B12" s="144" t="s">
        <v>158</v>
      </c>
      <c r="C12" s="140" t="s">
        <v>349</v>
      </c>
    </row>
    <row r="13" spans="1:3" ht="15.75" x14ac:dyDescent="0.3">
      <c r="A13" s="193"/>
      <c r="B13" s="62" t="s">
        <v>198</v>
      </c>
      <c r="C13" s="145"/>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8" t="s">
        <v>225</v>
      </c>
      <c r="C26" s="148"/>
      <c r="D26" s="148"/>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0" t="s">
        <v>358</v>
      </c>
      <c r="C2" s="161"/>
      <c r="D2" s="161"/>
      <c r="E2" s="161"/>
      <c r="F2" s="162"/>
      <c r="Z2" s="26" t="s">
        <v>81</v>
      </c>
    </row>
    <row r="3" spans="2:26" ht="72.75" customHeight="1" x14ac:dyDescent="0.3">
      <c r="B3" s="163"/>
      <c r="C3" s="164"/>
      <c r="D3" s="164"/>
      <c r="E3" s="164"/>
      <c r="F3" s="165"/>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8" t="s">
        <v>27</v>
      </c>
      <c r="C8" s="169"/>
      <c r="D8" s="166" t="s">
        <v>30</v>
      </c>
      <c r="E8" s="166"/>
      <c r="F8" s="166"/>
    </row>
    <row r="9" spans="2:26" ht="22.5" customHeight="1" x14ac:dyDescent="0.3">
      <c r="B9" s="170" t="s">
        <v>304</v>
      </c>
      <c r="C9" s="171"/>
      <c r="D9" s="167" t="s">
        <v>342</v>
      </c>
      <c r="E9" s="167"/>
      <c r="F9" s="167"/>
    </row>
    <row r="10" spans="2:26" ht="22.5" customHeight="1" x14ac:dyDescent="0.3">
      <c r="B10" s="170" t="s">
        <v>227</v>
      </c>
      <c r="C10" s="171"/>
      <c r="D10" s="156" t="s">
        <v>343</v>
      </c>
      <c r="E10" s="157"/>
      <c r="F10" s="158"/>
    </row>
    <row r="11" spans="2:26" ht="22.5" customHeight="1" x14ac:dyDescent="0.3">
      <c r="B11" s="170" t="s">
        <v>344</v>
      </c>
      <c r="C11" s="171"/>
      <c r="D11" s="156" t="s">
        <v>340</v>
      </c>
      <c r="E11" s="157"/>
      <c r="F11" s="158"/>
    </row>
    <row r="12" spans="2:26" ht="22.5" customHeight="1" x14ac:dyDescent="0.3">
      <c r="B12" s="154"/>
      <c r="C12" s="155"/>
      <c r="D12" s="159"/>
      <c r="E12" s="159"/>
      <c r="F12" s="159"/>
    </row>
    <row r="13" spans="2:26" ht="22.5" customHeight="1" x14ac:dyDescent="0.3">
      <c r="B13" s="154"/>
      <c r="C13" s="155"/>
      <c r="D13" s="159"/>
      <c r="E13" s="159"/>
      <c r="F13" s="159"/>
    </row>
    <row r="14" spans="2:26" ht="22.5" customHeight="1" x14ac:dyDescent="0.3">
      <c r="B14" s="154"/>
      <c r="C14" s="155"/>
      <c r="D14" s="159"/>
      <c r="E14" s="159"/>
      <c r="F14" s="159"/>
    </row>
    <row r="15" spans="2:26" ht="22.5" customHeight="1" x14ac:dyDescent="0.3">
      <c r="B15" s="154"/>
      <c r="C15" s="155"/>
      <c r="D15" s="159"/>
      <c r="E15" s="159"/>
      <c r="F15" s="159"/>
    </row>
    <row r="16" spans="2:26" ht="22.5" customHeight="1" x14ac:dyDescent="0.3">
      <c r="B16" s="154"/>
      <c r="C16" s="155"/>
      <c r="D16" s="159"/>
      <c r="E16" s="159"/>
      <c r="F16" s="159"/>
    </row>
    <row r="17" spans="2:11" ht="22.5" customHeight="1" x14ac:dyDescent="0.3">
      <c r="B17" s="154"/>
      <c r="C17" s="155"/>
      <c r="D17" s="159"/>
      <c r="E17" s="159"/>
      <c r="F17" s="159"/>
    </row>
    <row r="18" spans="2:11" ht="22.5" customHeight="1" x14ac:dyDescent="0.3">
      <c r="B18" s="154"/>
      <c r="C18" s="155"/>
      <c r="D18" s="159"/>
      <c r="E18" s="159"/>
      <c r="F18" s="159"/>
    </row>
    <row r="19" spans="2:11" ht="22.5" customHeight="1" x14ac:dyDescent="0.3">
      <c r="B19" s="154"/>
      <c r="C19" s="155"/>
      <c r="D19" s="159"/>
      <c r="E19" s="159"/>
      <c r="F19" s="159"/>
    </row>
    <row r="20" spans="2:11" ht="22.5" customHeight="1" x14ac:dyDescent="0.3">
      <c r="B20" s="154"/>
      <c r="C20" s="155"/>
      <c r="D20" s="159"/>
      <c r="E20" s="159"/>
      <c r="F20" s="159"/>
    </row>
    <row r="21" spans="2:11" ht="22.5" customHeight="1" x14ac:dyDescent="0.3">
      <c r="B21" s="154"/>
      <c r="C21" s="155"/>
      <c r="D21" s="159"/>
      <c r="E21" s="159"/>
      <c r="F21" s="159"/>
    </row>
    <row r="22" spans="2:11" ht="22.5" customHeight="1" x14ac:dyDescent="0.3">
      <c r="B22" s="154"/>
      <c r="C22" s="155"/>
      <c r="D22" s="159"/>
      <c r="E22" s="159"/>
      <c r="F22" s="159"/>
    </row>
    <row r="23" spans="2:11" ht="22.5" customHeight="1" x14ac:dyDescent="0.3">
      <c r="B23" s="154"/>
      <c r="C23" s="155"/>
      <c r="D23" s="159"/>
      <c r="E23" s="159"/>
      <c r="F23" s="159"/>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5" t="s">
        <v>103</v>
      </c>
      <c r="H27" s="65" t="s">
        <v>104</v>
      </c>
      <c r="I27" s="65" t="s">
        <v>105</v>
      </c>
      <c r="J27" s="65" t="s">
        <v>106</v>
      </c>
      <c r="K27" s="65" t="s">
        <v>107</v>
      </c>
    </row>
    <row r="28" spans="2:11" ht="27.75" customHeight="1" x14ac:dyDescent="0.3">
      <c r="B28" s="147" t="s">
        <v>356</v>
      </c>
      <c r="C28" s="31" t="str">
        <f>D9</f>
        <v>Negotiate with land owner to purchase easement</v>
      </c>
      <c r="D28" s="30" t="s">
        <v>29</v>
      </c>
      <c r="E28" s="31" t="s">
        <v>357</v>
      </c>
      <c r="F28" s="30" t="s">
        <v>158</v>
      </c>
      <c r="G28" s="66"/>
      <c r="H28" s="66"/>
      <c r="I28" s="66"/>
      <c r="J28" s="66"/>
      <c r="K28" s="30"/>
    </row>
    <row r="29" spans="2:11" ht="27.75" customHeight="1" x14ac:dyDescent="0.3">
      <c r="B29" s="147">
        <v>1</v>
      </c>
      <c r="C29" s="31" t="str">
        <f>IF('Option 1'!C1="","",'Option 1'!C1)</f>
        <v>Underground section of overhead line</v>
      </c>
      <c r="D29" s="30" t="s">
        <v>81</v>
      </c>
      <c r="E29" s="31"/>
      <c r="F29" s="30"/>
      <c r="G29" s="66">
        <f>'Option 1'!$C$4</f>
        <v>-0.49128494345863583</v>
      </c>
      <c r="H29" s="66">
        <f>'Option 1'!$C$5</f>
        <v>-0.59240703250876736</v>
      </c>
      <c r="I29" s="66">
        <f>'Option 1'!$C$6</f>
        <v>-0.6581862328768755</v>
      </c>
      <c r="J29" s="66">
        <f>'Option 1'!C7</f>
        <v>-0.72229721981062789</v>
      </c>
      <c r="K29" s="67"/>
    </row>
    <row r="30" spans="2:11" ht="27.75" customHeight="1" x14ac:dyDescent="0.3">
      <c r="B30" s="147">
        <v>2</v>
      </c>
      <c r="C30" s="31" t="str">
        <f>IF('Option 2'!$C$1="","",'Option 2'!$C$1)</f>
        <v>Seek necessary wayleave</v>
      </c>
      <c r="D30" s="30" t="s">
        <v>81</v>
      </c>
      <c r="E30" s="31"/>
      <c r="F30" s="30"/>
      <c r="G30" s="66">
        <f>'Option 2'!$C$4</f>
        <v>-0.19634979827257465</v>
      </c>
      <c r="H30" s="66">
        <f>'Option 2'!$C$5</f>
        <v>-0.23807445093548474</v>
      </c>
      <c r="I30" s="66">
        <f>'Option 2'!$C$6</f>
        <v>-0.26586098301103311</v>
      </c>
      <c r="J30" s="66">
        <f>'Option 2'!$C$7</f>
        <v>-0.29391801981864712</v>
      </c>
      <c r="K30" s="30"/>
    </row>
    <row r="31" spans="2:11" ht="27.75" customHeight="1" x14ac:dyDescent="0.3">
      <c r="B31" s="147">
        <v>3</v>
      </c>
      <c r="C31" s="30"/>
      <c r="D31" s="30"/>
      <c r="E31" s="31"/>
      <c r="F31" s="30"/>
      <c r="G31" s="66"/>
      <c r="H31" s="66"/>
      <c r="I31" s="66"/>
      <c r="J31" s="66"/>
      <c r="K31" s="30"/>
    </row>
    <row r="32" spans="2:11" ht="27.75" customHeight="1" x14ac:dyDescent="0.3">
      <c r="B32" s="147">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29 D30 B31:K32 C28:D28 B28:B30 F28:K28">
    <cfRule type="expression" dxfId="8" priority="13">
      <formula>$D28="adopted"</formula>
    </cfRule>
  </conditionalFormatting>
  <conditionalFormatting sqref="D30:F30">
    <cfRule type="expression" dxfId="7" priority="12">
      <formula>$D30="adopted"</formula>
    </cfRule>
  </conditionalFormatting>
  <conditionalFormatting sqref="G29:K29">
    <cfRule type="expression" dxfId="6" priority="10">
      <formula>$D29="adopted"</formula>
    </cfRule>
  </conditionalFormatting>
  <conditionalFormatting sqref="K30">
    <cfRule type="expression" dxfId="5" priority="9">
      <formula>$D30="adopted"</formula>
    </cfRule>
  </conditionalFormatting>
  <conditionalFormatting sqref="G31:J31">
    <cfRule type="expression" dxfId="4" priority="6">
      <formula>$D31="adopted"</formula>
    </cfRule>
  </conditionalFormatting>
  <conditionalFormatting sqref="G32:J32">
    <cfRule type="expression" dxfId="3" priority="5">
      <formula>$D32="adopted"</formula>
    </cfRule>
  </conditionalFormatting>
  <conditionalFormatting sqref="C30">
    <cfRule type="expression" dxfId="2" priority="3">
      <formula>$D30="adopted"</formula>
    </cfRule>
  </conditionalFormatting>
  <conditionalFormatting sqref="G30:J30">
    <cfRule type="expression" dxfId="1" priority="2">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2" t="s">
        <v>75</v>
      </c>
      <c r="C13" s="173"/>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4"/>
      <c r="C14" s="175"/>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6"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6"/>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6"/>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6"/>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22" sqref="E22"/>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t="str">
        <f>'Option summary'!D9</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2" t="s">
        <v>158</v>
      </c>
      <c r="C7" s="61"/>
      <c r="D7" s="62" t="s">
        <v>40</v>
      </c>
      <c r="E7" s="63">
        <f>-15000/1000000</f>
        <v>-1.4999999999999999E-2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2"/>
      <c r="B8" s="62" t="s">
        <v>176</v>
      </c>
      <c r="C8" s="61"/>
      <c r="D8" s="62" t="s">
        <v>40</v>
      </c>
      <c r="E8" s="63">
        <v>-4.0000000000000002E-4</v>
      </c>
      <c r="F8" s="63">
        <f>E8</f>
        <v>-4.0000000000000002E-4</v>
      </c>
      <c r="G8" s="63">
        <f t="shared" ref="G8:AW8" si="0">F8</f>
        <v>-4.0000000000000002E-4</v>
      </c>
      <c r="H8" s="63">
        <f t="shared" si="0"/>
        <v>-4.0000000000000002E-4</v>
      </c>
      <c r="I8" s="63">
        <f t="shared" si="0"/>
        <v>-4.0000000000000002E-4</v>
      </c>
      <c r="J8" s="63">
        <f t="shared" si="0"/>
        <v>-4.0000000000000002E-4</v>
      </c>
      <c r="K8" s="63">
        <f t="shared" si="0"/>
        <v>-4.0000000000000002E-4</v>
      </c>
      <c r="L8" s="63">
        <f t="shared" si="0"/>
        <v>-4.0000000000000002E-4</v>
      </c>
      <c r="M8" s="63">
        <f t="shared" si="0"/>
        <v>-4.0000000000000002E-4</v>
      </c>
      <c r="N8" s="63">
        <f t="shared" si="0"/>
        <v>-4.0000000000000002E-4</v>
      </c>
      <c r="O8" s="63">
        <f t="shared" si="0"/>
        <v>-4.0000000000000002E-4</v>
      </c>
      <c r="P8" s="63">
        <f t="shared" si="0"/>
        <v>-4.0000000000000002E-4</v>
      </c>
      <c r="Q8" s="63">
        <f t="shared" si="0"/>
        <v>-4.0000000000000002E-4</v>
      </c>
      <c r="R8" s="63">
        <f t="shared" si="0"/>
        <v>-4.0000000000000002E-4</v>
      </c>
      <c r="S8" s="63">
        <f t="shared" si="0"/>
        <v>-4.0000000000000002E-4</v>
      </c>
      <c r="T8" s="63">
        <f t="shared" si="0"/>
        <v>-4.0000000000000002E-4</v>
      </c>
      <c r="U8" s="63">
        <f t="shared" si="0"/>
        <v>-4.0000000000000002E-4</v>
      </c>
      <c r="V8" s="63">
        <f t="shared" si="0"/>
        <v>-4.0000000000000002E-4</v>
      </c>
      <c r="W8" s="63">
        <f t="shared" si="0"/>
        <v>-4.0000000000000002E-4</v>
      </c>
      <c r="X8" s="63">
        <f t="shared" si="0"/>
        <v>-4.0000000000000002E-4</v>
      </c>
      <c r="Y8" s="63">
        <f t="shared" si="0"/>
        <v>-4.0000000000000002E-4</v>
      </c>
      <c r="Z8" s="63">
        <f t="shared" si="0"/>
        <v>-4.0000000000000002E-4</v>
      </c>
      <c r="AA8" s="63">
        <f t="shared" si="0"/>
        <v>-4.0000000000000002E-4</v>
      </c>
      <c r="AB8" s="63">
        <f t="shared" si="0"/>
        <v>-4.0000000000000002E-4</v>
      </c>
      <c r="AC8" s="63">
        <f t="shared" si="0"/>
        <v>-4.0000000000000002E-4</v>
      </c>
      <c r="AD8" s="63">
        <f t="shared" si="0"/>
        <v>-4.0000000000000002E-4</v>
      </c>
      <c r="AE8" s="63">
        <f t="shared" si="0"/>
        <v>-4.0000000000000002E-4</v>
      </c>
      <c r="AF8" s="63">
        <f t="shared" si="0"/>
        <v>-4.0000000000000002E-4</v>
      </c>
      <c r="AG8" s="63">
        <f t="shared" si="0"/>
        <v>-4.0000000000000002E-4</v>
      </c>
      <c r="AH8" s="63">
        <f t="shared" si="0"/>
        <v>-4.0000000000000002E-4</v>
      </c>
      <c r="AI8" s="63">
        <f t="shared" si="0"/>
        <v>-4.0000000000000002E-4</v>
      </c>
      <c r="AJ8" s="63">
        <f t="shared" si="0"/>
        <v>-4.0000000000000002E-4</v>
      </c>
      <c r="AK8" s="63">
        <f t="shared" si="0"/>
        <v>-4.0000000000000002E-4</v>
      </c>
      <c r="AL8" s="63">
        <f t="shared" si="0"/>
        <v>-4.0000000000000002E-4</v>
      </c>
      <c r="AM8" s="63">
        <f t="shared" si="0"/>
        <v>-4.0000000000000002E-4</v>
      </c>
      <c r="AN8" s="63">
        <f t="shared" si="0"/>
        <v>-4.0000000000000002E-4</v>
      </c>
      <c r="AO8" s="63">
        <f t="shared" si="0"/>
        <v>-4.0000000000000002E-4</v>
      </c>
      <c r="AP8" s="63">
        <f t="shared" si="0"/>
        <v>-4.0000000000000002E-4</v>
      </c>
      <c r="AQ8" s="63">
        <f t="shared" si="0"/>
        <v>-4.0000000000000002E-4</v>
      </c>
      <c r="AR8" s="63">
        <f t="shared" si="0"/>
        <v>-4.0000000000000002E-4</v>
      </c>
      <c r="AS8" s="63">
        <f t="shared" si="0"/>
        <v>-4.0000000000000002E-4</v>
      </c>
      <c r="AT8" s="63">
        <f t="shared" si="0"/>
        <v>-4.0000000000000002E-4</v>
      </c>
      <c r="AU8" s="63">
        <f t="shared" si="0"/>
        <v>-4.0000000000000002E-4</v>
      </c>
      <c r="AV8" s="63">
        <f t="shared" si="0"/>
        <v>-4.0000000000000002E-4</v>
      </c>
      <c r="AW8" s="63">
        <f t="shared" si="0"/>
        <v>-4.0000000000000002E-4</v>
      </c>
      <c r="AX8" s="62"/>
      <c r="AY8" s="62"/>
      <c r="AZ8" s="62"/>
      <c r="BA8" s="62"/>
      <c r="BB8" s="62"/>
      <c r="BC8" s="62"/>
      <c r="BD8" s="62"/>
    </row>
    <row r="9" spans="1:56" x14ac:dyDescent="0.3">
      <c r="A9" s="182"/>
      <c r="B9" s="62" t="s">
        <v>181</v>
      </c>
      <c r="C9" s="133"/>
      <c r="D9" s="62" t="s">
        <v>40</v>
      </c>
      <c r="E9" s="63">
        <f>-(50/1000000)</f>
        <v>-5.0000000000000002E-5</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2"/>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2"/>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3"/>
      <c r="B12" s="126" t="s">
        <v>197</v>
      </c>
      <c r="C12" s="59"/>
      <c r="D12" s="127" t="s">
        <v>40</v>
      </c>
      <c r="E12" s="60">
        <f>SUM(E7:E11)</f>
        <v>-1.5449999999999998E-2</v>
      </c>
      <c r="F12" s="60">
        <f t="shared" ref="F12:AW12" si="1">SUM(F7:F11)</f>
        <v>-4.0000000000000002E-4</v>
      </c>
      <c r="G12" s="60">
        <f t="shared" si="1"/>
        <v>-4.0000000000000002E-4</v>
      </c>
      <c r="H12" s="60">
        <f t="shared" si="1"/>
        <v>-4.0000000000000002E-4</v>
      </c>
      <c r="I12" s="60">
        <f t="shared" si="1"/>
        <v>-4.0000000000000002E-4</v>
      </c>
      <c r="J12" s="60">
        <f t="shared" si="1"/>
        <v>-4.0000000000000002E-4</v>
      </c>
      <c r="K12" s="60">
        <f t="shared" si="1"/>
        <v>-4.0000000000000002E-4</v>
      </c>
      <c r="L12" s="60">
        <f t="shared" si="1"/>
        <v>-4.0000000000000002E-4</v>
      </c>
      <c r="M12" s="60">
        <f t="shared" si="1"/>
        <v>-4.0000000000000002E-4</v>
      </c>
      <c r="N12" s="60">
        <f t="shared" si="1"/>
        <v>-4.0000000000000002E-4</v>
      </c>
      <c r="O12" s="60">
        <f t="shared" si="1"/>
        <v>-4.0000000000000002E-4</v>
      </c>
      <c r="P12" s="60">
        <f t="shared" si="1"/>
        <v>-4.0000000000000002E-4</v>
      </c>
      <c r="Q12" s="60">
        <f t="shared" si="1"/>
        <v>-4.0000000000000002E-4</v>
      </c>
      <c r="R12" s="60">
        <f t="shared" si="1"/>
        <v>-4.0000000000000002E-4</v>
      </c>
      <c r="S12" s="60">
        <f t="shared" si="1"/>
        <v>-4.0000000000000002E-4</v>
      </c>
      <c r="T12" s="60">
        <f t="shared" si="1"/>
        <v>-4.0000000000000002E-4</v>
      </c>
      <c r="U12" s="60">
        <f t="shared" si="1"/>
        <v>-4.0000000000000002E-4</v>
      </c>
      <c r="V12" s="60">
        <f t="shared" si="1"/>
        <v>-4.0000000000000002E-4</v>
      </c>
      <c r="W12" s="60">
        <f t="shared" si="1"/>
        <v>-4.0000000000000002E-4</v>
      </c>
      <c r="X12" s="60">
        <f t="shared" si="1"/>
        <v>-4.0000000000000002E-4</v>
      </c>
      <c r="Y12" s="60">
        <f t="shared" si="1"/>
        <v>-4.0000000000000002E-4</v>
      </c>
      <c r="Z12" s="60">
        <f t="shared" si="1"/>
        <v>-4.0000000000000002E-4</v>
      </c>
      <c r="AA12" s="60">
        <f t="shared" si="1"/>
        <v>-4.0000000000000002E-4</v>
      </c>
      <c r="AB12" s="60">
        <f t="shared" si="1"/>
        <v>-4.0000000000000002E-4</v>
      </c>
      <c r="AC12" s="60">
        <f t="shared" si="1"/>
        <v>-4.0000000000000002E-4</v>
      </c>
      <c r="AD12" s="60">
        <f t="shared" si="1"/>
        <v>-4.0000000000000002E-4</v>
      </c>
      <c r="AE12" s="60">
        <f t="shared" si="1"/>
        <v>-4.0000000000000002E-4</v>
      </c>
      <c r="AF12" s="60">
        <f t="shared" si="1"/>
        <v>-4.0000000000000002E-4</v>
      </c>
      <c r="AG12" s="60">
        <f t="shared" si="1"/>
        <v>-4.0000000000000002E-4</v>
      </c>
      <c r="AH12" s="60">
        <f t="shared" si="1"/>
        <v>-4.0000000000000002E-4</v>
      </c>
      <c r="AI12" s="60">
        <f t="shared" si="1"/>
        <v>-4.0000000000000002E-4</v>
      </c>
      <c r="AJ12" s="60">
        <f t="shared" si="1"/>
        <v>-4.0000000000000002E-4</v>
      </c>
      <c r="AK12" s="60">
        <f t="shared" si="1"/>
        <v>-4.0000000000000002E-4</v>
      </c>
      <c r="AL12" s="60">
        <f t="shared" si="1"/>
        <v>-4.0000000000000002E-4</v>
      </c>
      <c r="AM12" s="60">
        <f t="shared" si="1"/>
        <v>-4.0000000000000002E-4</v>
      </c>
      <c r="AN12" s="60">
        <f t="shared" si="1"/>
        <v>-4.0000000000000002E-4</v>
      </c>
      <c r="AO12" s="60">
        <f t="shared" si="1"/>
        <v>-4.0000000000000002E-4</v>
      </c>
      <c r="AP12" s="60">
        <f t="shared" si="1"/>
        <v>-4.0000000000000002E-4</v>
      </c>
      <c r="AQ12" s="60">
        <f t="shared" si="1"/>
        <v>-4.0000000000000002E-4</v>
      </c>
      <c r="AR12" s="60">
        <f t="shared" si="1"/>
        <v>-4.0000000000000002E-4</v>
      </c>
      <c r="AS12" s="60">
        <f t="shared" si="1"/>
        <v>-4.0000000000000002E-4</v>
      </c>
      <c r="AT12" s="60">
        <f t="shared" si="1"/>
        <v>-4.0000000000000002E-4</v>
      </c>
      <c r="AU12" s="60">
        <f t="shared" si="1"/>
        <v>-4.0000000000000002E-4</v>
      </c>
      <c r="AV12" s="60">
        <f t="shared" si="1"/>
        <v>-4.0000000000000002E-4</v>
      </c>
      <c r="AW12" s="60">
        <f t="shared" si="1"/>
        <v>-4.0000000000000002E-4</v>
      </c>
      <c r="AX12" s="62"/>
      <c r="AY12" s="62"/>
      <c r="AZ12" s="62"/>
      <c r="BA12" s="62"/>
      <c r="BB12" s="62"/>
      <c r="BC12" s="62"/>
      <c r="BD12" s="62"/>
    </row>
    <row r="13" spans="1:56" ht="12.75" customHeight="1" x14ac:dyDescent="0.3">
      <c r="A13" s="177"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8"/>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8"/>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8"/>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8"/>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8"/>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8"/>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8"/>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8"/>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8"/>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8"/>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9"/>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80"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80"/>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80"/>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80"/>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80"/>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80"/>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80"/>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80"/>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30" sqref="C30"/>
    </sheetView>
  </sheetViews>
  <sheetFormatPr defaultRowHeight="15" x14ac:dyDescent="0.25"/>
  <cols>
    <col min="1" max="1" width="5.85546875" customWidth="1"/>
    <col min="2" max="2" width="64.85546875" customWidth="1"/>
    <col min="3" max="3" width="63.85546875" customWidth="1"/>
  </cols>
  <sheetData>
    <row r="1" spans="1:3" ht="18.75" x14ac:dyDescent="0.3">
      <c r="A1" s="1" t="s">
        <v>303</v>
      </c>
    </row>
    <row r="2" spans="1:3" x14ac:dyDescent="0.25">
      <c r="A2" t="s">
        <v>78</v>
      </c>
    </row>
    <row r="4" spans="1:3" ht="15.75" thickBot="1" x14ac:dyDescent="0.3"/>
    <row r="5" spans="1:3" ht="45" x14ac:dyDescent="0.25">
      <c r="A5" s="184" t="s">
        <v>11</v>
      </c>
      <c r="B5" s="134" t="s">
        <v>158</v>
      </c>
      <c r="C5" s="135" t="s">
        <v>345</v>
      </c>
    </row>
    <row r="6" spans="1:3" x14ac:dyDescent="0.25">
      <c r="A6" s="185"/>
      <c r="B6" s="136" t="s">
        <v>176</v>
      </c>
      <c r="C6" s="137" t="s">
        <v>347</v>
      </c>
    </row>
    <row r="7" spans="1:3" ht="75" x14ac:dyDescent="0.25">
      <c r="A7" s="185"/>
      <c r="B7" s="136" t="s">
        <v>181</v>
      </c>
      <c r="C7" s="138" t="s">
        <v>346</v>
      </c>
    </row>
    <row r="8" spans="1:3" x14ac:dyDescent="0.25">
      <c r="A8" s="185"/>
      <c r="B8" s="136" t="s">
        <v>198</v>
      </c>
      <c r="C8" s="137"/>
    </row>
    <row r="9" spans="1:3" x14ac:dyDescent="0.25">
      <c r="A9" s="185"/>
      <c r="B9" s="136" t="s">
        <v>198</v>
      </c>
      <c r="C9" s="137"/>
    </row>
    <row r="10" spans="1:3" ht="15.75" thickBot="1" x14ac:dyDescent="0.3">
      <c r="A10" s="186"/>
      <c r="B10" s="126" t="s">
        <v>197</v>
      </c>
      <c r="C10" s="139"/>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D67" sqref="D6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-0.49128494345863583</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-0.59240703250876736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-0.6581862328768755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-0.72229721981062789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c r="D13" s="62" t="s">
        <v>40</v>
      </c>
      <c r="E13" s="63">
        <v>-0.65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181</v>
      </c>
      <c r="C14" s="133"/>
      <c r="D14" s="62" t="s">
        <v>40</v>
      </c>
      <c r="E14" s="63">
        <f>-(50/1000000)</f>
        <v>-5.0000000000000002E-5</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-0.65005000000000002</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7" t="s">
        <v>301</v>
      </c>
      <c r="B19" s="62" t="s">
        <v>158</v>
      </c>
      <c r="C19" s="8"/>
      <c r="D19" s="9" t="s">
        <v>40</v>
      </c>
      <c r="E19" s="34">
        <f>-'Baseline scenario'!E7</f>
        <v>1.4999999999999999E-2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176</v>
      </c>
      <c r="C20" s="8"/>
      <c r="D20" s="9" t="s">
        <v>40</v>
      </c>
      <c r="E20" s="34">
        <f>-'Baseline scenario'!E9</f>
        <v>5.0000000000000002E-5</v>
      </c>
      <c r="F20" s="34">
        <f>E20</f>
        <v>5.0000000000000002E-5</v>
      </c>
      <c r="G20" s="34">
        <f t="shared" ref="G20:AW20" si="1">F20</f>
        <v>5.0000000000000002E-5</v>
      </c>
      <c r="H20" s="34">
        <f t="shared" si="1"/>
        <v>5.0000000000000002E-5</v>
      </c>
      <c r="I20" s="34">
        <f t="shared" si="1"/>
        <v>5.0000000000000002E-5</v>
      </c>
      <c r="J20" s="34">
        <f t="shared" si="1"/>
        <v>5.0000000000000002E-5</v>
      </c>
      <c r="K20" s="34">
        <f t="shared" si="1"/>
        <v>5.0000000000000002E-5</v>
      </c>
      <c r="L20" s="34">
        <f t="shared" si="1"/>
        <v>5.0000000000000002E-5</v>
      </c>
      <c r="M20" s="34">
        <f t="shared" si="1"/>
        <v>5.0000000000000002E-5</v>
      </c>
      <c r="N20" s="34">
        <f t="shared" si="1"/>
        <v>5.0000000000000002E-5</v>
      </c>
      <c r="O20" s="34">
        <f t="shared" si="1"/>
        <v>5.0000000000000002E-5</v>
      </c>
      <c r="P20" s="34">
        <f t="shared" si="1"/>
        <v>5.0000000000000002E-5</v>
      </c>
      <c r="Q20" s="34">
        <f t="shared" si="1"/>
        <v>5.0000000000000002E-5</v>
      </c>
      <c r="R20" s="34">
        <f t="shared" si="1"/>
        <v>5.0000000000000002E-5</v>
      </c>
      <c r="S20" s="34">
        <f t="shared" si="1"/>
        <v>5.0000000000000002E-5</v>
      </c>
      <c r="T20" s="34">
        <f t="shared" si="1"/>
        <v>5.0000000000000002E-5</v>
      </c>
      <c r="U20" s="34">
        <f t="shared" si="1"/>
        <v>5.0000000000000002E-5</v>
      </c>
      <c r="V20" s="34">
        <f t="shared" si="1"/>
        <v>5.0000000000000002E-5</v>
      </c>
      <c r="W20" s="34">
        <f t="shared" si="1"/>
        <v>5.0000000000000002E-5</v>
      </c>
      <c r="X20" s="34">
        <f t="shared" si="1"/>
        <v>5.0000000000000002E-5</v>
      </c>
      <c r="Y20" s="34">
        <f t="shared" si="1"/>
        <v>5.0000000000000002E-5</v>
      </c>
      <c r="Z20" s="34">
        <f t="shared" si="1"/>
        <v>5.0000000000000002E-5</v>
      </c>
      <c r="AA20" s="34">
        <f t="shared" si="1"/>
        <v>5.0000000000000002E-5</v>
      </c>
      <c r="AB20" s="34">
        <f t="shared" si="1"/>
        <v>5.0000000000000002E-5</v>
      </c>
      <c r="AC20" s="34">
        <f t="shared" si="1"/>
        <v>5.0000000000000002E-5</v>
      </c>
      <c r="AD20" s="34">
        <f t="shared" si="1"/>
        <v>5.0000000000000002E-5</v>
      </c>
      <c r="AE20" s="34">
        <f t="shared" si="1"/>
        <v>5.0000000000000002E-5</v>
      </c>
      <c r="AF20" s="34">
        <f t="shared" si="1"/>
        <v>5.0000000000000002E-5</v>
      </c>
      <c r="AG20" s="34">
        <f t="shared" si="1"/>
        <v>5.0000000000000002E-5</v>
      </c>
      <c r="AH20" s="34">
        <f t="shared" si="1"/>
        <v>5.0000000000000002E-5</v>
      </c>
      <c r="AI20" s="34">
        <f t="shared" si="1"/>
        <v>5.0000000000000002E-5</v>
      </c>
      <c r="AJ20" s="34">
        <f t="shared" si="1"/>
        <v>5.0000000000000002E-5</v>
      </c>
      <c r="AK20" s="34">
        <f t="shared" si="1"/>
        <v>5.0000000000000002E-5</v>
      </c>
      <c r="AL20" s="34">
        <f t="shared" si="1"/>
        <v>5.0000000000000002E-5</v>
      </c>
      <c r="AM20" s="34">
        <f t="shared" si="1"/>
        <v>5.0000000000000002E-5</v>
      </c>
      <c r="AN20" s="34">
        <f t="shared" si="1"/>
        <v>5.0000000000000002E-5</v>
      </c>
      <c r="AO20" s="34">
        <f t="shared" si="1"/>
        <v>5.0000000000000002E-5</v>
      </c>
      <c r="AP20" s="34">
        <f t="shared" si="1"/>
        <v>5.0000000000000002E-5</v>
      </c>
      <c r="AQ20" s="34">
        <f t="shared" si="1"/>
        <v>5.0000000000000002E-5</v>
      </c>
      <c r="AR20" s="34">
        <f t="shared" si="1"/>
        <v>5.0000000000000002E-5</v>
      </c>
      <c r="AS20" s="34">
        <f t="shared" si="1"/>
        <v>5.0000000000000002E-5</v>
      </c>
      <c r="AT20" s="34">
        <f t="shared" si="1"/>
        <v>5.0000000000000002E-5</v>
      </c>
      <c r="AU20" s="34">
        <f t="shared" si="1"/>
        <v>5.0000000000000002E-5</v>
      </c>
      <c r="AV20" s="34">
        <f t="shared" si="1"/>
        <v>5.0000000000000002E-5</v>
      </c>
      <c r="AW20" s="34">
        <f t="shared" si="1"/>
        <v>5.0000000000000002E-5</v>
      </c>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1.5049999999999999E-2</v>
      </c>
      <c r="F25" s="69">
        <f t="shared" ref="F25:BD25" si="2">SUM(F19:F24)</f>
        <v>5.0000000000000002E-5</v>
      </c>
      <c r="G25" s="69">
        <f t="shared" si="2"/>
        <v>5.0000000000000002E-5</v>
      </c>
      <c r="H25" s="69">
        <f t="shared" si="2"/>
        <v>5.0000000000000002E-5</v>
      </c>
      <c r="I25" s="69">
        <f t="shared" si="2"/>
        <v>5.0000000000000002E-5</v>
      </c>
      <c r="J25" s="69">
        <f t="shared" si="2"/>
        <v>5.0000000000000002E-5</v>
      </c>
      <c r="K25" s="69">
        <f t="shared" si="2"/>
        <v>5.0000000000000002E-5</v>
      </c>
      <c r="L25" s="69">
        <f t="shared" si="2"/>
        <v>5.0000000000000002E-5</v>
      </c>
      <c r="M25" s="69">
        <f t="shared" si="2"/>
        <v>5.0000000000000002E-5</v>
      </c>
      <c r="N25" s="69">
        <f t="shared" si="2"/>
        <v>5.0000000000000002E-5</v>
      </c>
      <c r="O25" s="69">
        <f t="shared" si="2"/>
        <v>5.0000000000000002E-5</v>
      </c>
      <c r="P25" s="69">
        <f t="shared" si="2"/>
        <v>5.0000000000000002E-5</v>
      </c>
      <c r="Q25" s="69">
        <f t="shared" si="2"/>
        <v>5.0000000000000002E-5</v>
      </c>
      <c r="R25" s="69">
        <f t="shared" si="2"/>
        <v>5.0000000000000002E-5</v>
      </c>
      <c r="S25" s="69">
        <f t="shared" si="2"/>
        <v>5.0000000000000002E-5</v>
      </c>
      <c r="T25" s="69">
        <f t="shared" si="2"/>
        <v>5.0000000000000002E-5</v>
      </c>
      <c r="U25" s="69">
        <f t="shared" si="2"/>
        <v>5.0000000000000002E-5</v>
      </c>
      <c r="V25" s="69">
        <f t="shared" si="2"/>
        <v>5.0000000000000002E-5</v>
      </c>
      <c r="W25" s="69">
        <f t="shared" si="2"/>
        <v>5.0000000000000002E-5</v>
      </c>
      <c r="X25" s="69">
        <f t="shared" si="2"/>
        <v>5.0000000000000002E-5</v>
      </c>
      <c r="Y25" s="69">
        <f t="shared" si="2"/>
        <v>5.0000000000000002E-5</v>
      </c>
      <c r="Z25" s="69">
        <f t="shared" si="2"/>
        <v>5.0000000000000002E-5</v>
      </c>
      <c r="AA25" s="69">
        <f t="shared" si="2"/>
        <v>5.0000000000000002E-5</v>
      </c>
      <c r="AB25" s="69">
        <f t="shared" si="2"/>
        <v>5.0000000000000002E-5</v>
      </c>
      <c r="AC25" s="69">
        <f t="shared" si="2"/>
        <v>5.0000000000000002E-5</v>
      </c>
      <c r="AD25" s="69">
        <f t="shared" si="2"/>
        <v>5.0000000000000002E-5</v>
      </c>
      <c r="AE25" s="69">
        <f t="shared" si="2"/>
        <v>5.0000000000000002E-5</v>
      </c>
      <c r="AF25" s="69">
        <f t="shared" si="2"/>
        <v>5.0000000000000002E-5</v>
      </c>
      <c r="AG25" s="69">
        <f t="shared" si="2"/>
        <v>5.0000000000000002E-5</v>
      </c>
      <c r="AH25" s="69">
        <f t="shared" si="2"/>
        <v>5.0000000000000002E-5</v>
      </c>
      <c r="AI25" s="69">
        <f t="shared" si="2"/>
        <v>5.0000000000000002E-5</v>
      </c>
      <c r="AJ25" s="69">
        <f t="shared" si="2"/>
        <v>5.0000000000000002E-5</v>
      </c>
      <c r="AK25" s="69">
        <f t="shared" si="2"/>
        <v>5.0000000000000002E-5</v>
      </c>
      <c r="AL25" s="69">
        <f t="shared" si="2"/>
        <v>5.0000000000000002E-5</v>
      </c>
      <c r="AM25" s="69">
        <f t="shared" si="2"/>
        <v>5.0000000000000002E-5</v>
      </c>
      <c r="AN25" s="69">
        <f t="shared" si="2"/>
        <v>5.0000000000000002E-5</v>
      </c>
      <c r="AO25" s="69">
        <f t="shared" si="2"/>
        <v>5.0000000000000002E-5</v>
      </c>
      <c r="AP25" s="69">
        <f t="shared" si="2"/>
        <v>5.0000000000000002E-5</v>
      </c>
      <c r="AQ25" s="69">
        <f t="shared" si="2"/>
        <v>5.0000000000000002E-5</v>
      </c>
      <c r="AR25" s="69">
        <f t="shared" si="2"/>
        <v>5.0000000000000002E-5</v>
      </c>
      <c r="AS25" s="69">
        <f t="shared" si="2"/>
        <v>5.0000000000000002E-5</v>
      </c>
      <c r="AT25" s="69">
        <f t="shared" si="2"/>
        <v>5.0000000000000002E-5</v>
      </c>
      <c r="AU25" s="69">
        <f t="shared" si="2"/>
        <v>5.0000000000000002E-5</v>
      </c>
      <c r="AV25" s="69">
        <f t="shared" si="2"/>
        <v>5.0000000000000002E-5</v>
      </c>
      <c r="AW25" s="69">
        <f t="shared" si="2"/>
        <v>5.0000000000000002E-5</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-0.63500000000000001</v>
      </c>
      <c r="F26" s="60">
        <f t="shared" ref="F26:BD26" si="3">F18+F25</f>
        <v>5.0000000000000002E-5</v>
      </c>
      <c r="G26" s="60">
        <f t="shared" si="3"/>
        <v>5.0000000000000002E-5</v>
      </c>
      <c r="H26" s="60">
        <f t="shared" si="3"/>
        <v>5.0000000000000002E-5</v>
      </c>
      <c r="I26" s="60">
        <f t="shared" si="3"/>
        <v>5.0000000000000002E-5</v>
      </c>
      <c r="J26" s="60">
        <f t="shared" si="3"/>
        <v>5.0000000000000002E-5</v>
      </c>
      <c r="K26" s="60">
        <f t="shared" si="3"/>
        <v>5.0000000000000002E-5</v>
      </c>
      <c r="L26" s="60">
        <f t="shared" si="3"/>
        <v>5.0000000000000002E-5</v>
      </c>
      <c r="M26" s="60">
        <f t="shared" si="3"/>
        <v>5.0000000000000002E-5</v>
      </c>
      <c r="N26" s="60">
        <f t="shared" si="3"/>
        <v>5.0000000000000002E-5</v>
      </c>
      <c r="O26" s="60">
        <f t="shared" si="3"/>
        <v>5.0000000000000002E-5</v>
      </c>
      <c r="P26" s="60">
        <f t="shared" si="3"/>
        <v>5.0000000000000002E-5</v>
      </c>
      <c r="Q26" s="60">
        <f t="shared" si="3"/>
        <v>5.0000000000000002E-5</v>
      </c>
      <c r="R26" s="60">
        <f t="shared" si="3"/>
        <v>5.0000000000000002E-5</v>
      </c>
      <c r="S26" s="60">
        <f t="shared" si="3"/>
        <v>5.0000000000000002E-5</v>
      </c>
      <c r="T26" s="60">
        <f t="shared" si="3"/>
        <v>5.0000000000000002E-5</v>
      </c>
      <c r="U26" s="60">
        <f t="shared" si="3"/>
        <v>5.0000000000000002E-5</v>
      </c>
      <c r="V26" s="60">
        <f t="shared" si="3"/>
        <v>5.0000000000000002E-5</v>
      </c>
      <c r="W26" s="60">
        <f t="shared" si="3"/>
        <v>5.0000000000000002E-5</v>
      </c>
      <c r="X26" s="60">
        <f t="shared" si="3"/>
        <v>5.0000000000000002E-5</v>
      </c>
      <c r="Y26" s="60">
        <f t="shared" si="3"/>
        <v>5.0000000000000002E-5</v>
      </c>
      <c r="Z26" s="60">
        <f t="shared" si="3"/>
        <v>5.0000000000000002E-5</v>
      </c>
      <c r="AA26" s="60">
        <f t="shared" si="3"/>
        <v>5.0000000000000002E-5</v>
      </c>
      <c r="AB26" s="60">
        <f t="shared" si="3"/>
        <v>5.0000000000000002E-5</v>
      </c>
      <c r="AC26" s="60">
        <f t="shared" si="3"/>
        <v>5.0000000000000002E-5</v>
      </c>
      <c r="AD26" s="60">
        <f t="shared" si="3"/>
        <v>5.0000000000000002E-5</v>
      </c>
      <c r="AE26" s="60">
        <f t="shared" si="3"/>
        <v>5.0000000000000002E-5</v>
      </c>
      <c r="AF26" s="60">
        <f t="shared" si="3"/>
        <v>5.0000000000000002E-5</v>
      </c>
      <c r="AG26" s="60">
        <f t="shared" si="3"/>
        <v>5.0000000000000002E-5</v>
      </c>
      <c r="AH26" s="60">
        <f t="shared" si="3"/>
        <v>5.0000000000000002E-5</v>
      </c>
      <c r="AI26" s="60">
        <f t="shared" si="3"/>
        <v>5.0000000000000002E-5</v>
      </c>
      <c r="AJ26" s="60">
        <f t="shared" si="3"/>
        <v>5.0000000000000002E-5</v>
      </c>
      <c r="AK26" s="60">
        <f t="shared" si="3"/>
        <v>5.0000000000000002E-5</v>
      </c>
      <c r="AL26" s="60">
        <f t="shared" si="3"/>
        <v>5.0000000000000002E-5</v>
      </c>
      <c r="AM26" s="60">
        <f t="shared" si="3"/>
        <v>5.0000000000000002E-5</v>
      </c>
      <c r="AN26" s="60">
        <f t="shared" si="3"/>
        <v>5.0000000000000002E-5</v>
      </c>
      <c r="AO26" s="60">
        <f t="shared" si="3"/>
        <v>5.0000000000000002E-5</v>
      </c>
      <c r="AP26" s="60">
        <f t="shared" si="3"/>
        <v>5.0000000000000002E-5</v>
      </c>
      <c r="AQ26" s="60">
        <f t="shared" si="3"/>
        <v>5.0000000000000002E-5</v>
      </c>
      <c r="AR26" s="60">
        <f t="shared" si="3"/>
        <v>5.0000000000000002E-5</v>
      </c>
      <c r="AS26" s="60">
        <f t="shared" si="3"/>
        <v>5.0000000000000002E-5</v>
      </c>
      <c r="AT26" s="60">
        <f t="shared" si="3"/>
        <v>5.0000000000000002E-5</v>
      </c>
      <c r="AU26" s="60">
        <f t="shared" si="3"/>
        <v>5.0000000000000002E-5</v>
      </c>
      <c r="AV26" s="60">
        <f t="shared" si="3"/>
        <v>5.0000000000000002E-5</v>
      </c>
      <c r="AW26" s="60">
        <f t="shared" si="3"/>
        <v>5.0000000000000002E-5</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-0.50800000000000001</v>
      </c>
      <c r="F28" s="35">
        <f t="shared" ref="F28:AW28" si="4">F26*F27</f>
        <v>4.0000000000000003E-5</v>
      </c>
      <c r="G28" s="35">
        <f t="shared" si="4"/>
        <v>4.0000000000000003E-5</v>
      </c>
      <c r="H28" s="35">
        <f t="shared" si="4"/>
        <v>4.0000000000000003E-5</v>
      </c>
      <c r="I28" s="35">
        <f t="shared" si="4"/>
        <v>4.0000000000000003E-5</v>
      </c>
      <c r="J28" s="35">
        <f t="shared" si="4"/>
        <v>4.0000000000000003E-5</v>
      </c>
      <c r="K28" s="35">
        <f t="shared" si="4"/>
        <v>4.0000000000000003E-5</v>
      </c>
      <c r="L28" s="35">
        <f t="shared" si="4"/>
        <v>4.0000000000000003E-5</v>
      </c>
      <c r="M28" s="35">
        <f t="shared" si="4"/>
        <v>4.0000000000000003E-5</v>
      </c>
      <c r="N28" s="35">
        <f t="shared" si="4"/>
        <v>4.0000000000000003E-5</v>
      </c>
      <c r="O28" s="35">
        <f t="shared" si="4"/>
        <v>4.0000000000000003E-5</v>
      </c>
      <c r="P28" s="35">
        <f t="shared" si="4"/>
        <v>4.0000000000000003E-5</v>
      </c>
      <c r="Q28" s="35">
        <f t="shared" si="4"/>
        <v>4.0000000000000003E-5</v>
      </c>
      <c r="R28" s="35">
        <f t="shared" si="4"/>
        <v>4.0000000000000003E-5</v>
      </c>
      <c r="S28" s="35">
        <f t="shared" si="4"/>
        <v>4.0000000000000003E-5</v>
      </c>
      <c r="T28" s="35">
        <f t="shared" si="4"/>
        <v>4.0000000000000003E-5</v>
      </c>
      <c r="U28" s="35">
        <f t="shared" si="4"/>
        <v>4.0000000000000003E-5</v>
      </c>
      <c r="V28" s="35">
        <f t="shared" si="4"/>
        <v>4.0000000000000003E-5</v>
      </c>
      <c r="W28" s="35">
        <f t="shared" si="4"/>
        <v>4.0000000000000003E-5</v>
      </c>
      <c r="X28" s="35">
        <f t="shared" si="4"/>
        <v>4.0000000000000003E-5</v>
      </c>
      <c r="Y28" s="35">
        <f t="shared" si="4"/>
        <v>4.0000000000000003E-5</v>
      </c>
      <c r="Z28" s="35">
        <f t="shared" si="4"/>
        <v>4.0000000000000003E-5</v>
      </c>
      <c r="AA28" s="35">
        <f t="shared" si="4"/>
        <v>4.0000000000000003E-5</v>
      </c>
      <c r="AB28" s="35">
        <f t="shared" si="4"/>
        <v>4.0000000000000003E-5</v>
      </c>
      <c r="AC28" s="35">
        <f t="shared" si="4"/>
        <v>4.0000000000000003E-5</v>
      </c>
      <c r="AD28" s="35">
        <f t="shared" si="4"/>
        <v>4.0000000000000003E-5</v>
      </c>
      <c r="AE28" s="35">
        <f t="shared" si="4"/>
        <v>4.0000000000000003E-5</v>
      </c>
      <c r="AF28" s="35">
        <f t="shared" si="4"/>
        <v>4.0000000000000003E-5</v>
      </c>
      <c r="AG28" s="35">
        <f t="shared" si="4"/>
        <v>4.0000000000000003E-5</v>
      </c>
      <c r="AH28" s="35">
        <f t="shared" si="4"/>
        <v>4.0000000000000003E-5</v>
      </c>
      <c r="AI28" s="35">
        <f t="shared" si="4"/>
        <v>4.0000000000000003E-5</v>
      </c>
      <c r="AJ28" s="35">
        <f t="shared" si="4"/>
        <v>4.0000000000000003E-5</v>
      </c>
      <c r="AK28" s="35">
        <f t="shared" si="4"/>
        <v>4.0000000000000003E-5</v>
      </c>
      <c r="AL28" s="35">
        <f t="shared" si="4"/>
        <v>4.0000000000000003E-5</v>
      </c>
      <c r="AM28" s="35">
        <f t="shared" si="4"/>
        <v>4.0000000000000003E-5</v>
      </c>
      <c r="AN28" s="35">
        <f t="shared" si="4"/>
        <v>4.0000000000000003E-5</v>
      </c>
      <c r="AO28" s="35">
        <f t="shared" si="4"/>
        <v>4.0000000000000003E-5</v>
      </c>
      <c r="AP28" s="35">
        <f t="shared" si="4"/>
        <v>4.0000000000000003E-5</v>
      </c>
      <c r="AQ28" s="35">
        <f t="shared" si="4"/>
        <v>4.0000000000000003E-5</v>
      </c>
      <c r="AR28" s="35">
        <f t="shared" si="4"/>
        <v>4.0000000000000003E-5</v>
      </c>
      <c r="AS28" s="35">
        <f t="shared" si="4"/>
        <v>4.0000000000000003E-5</v>
      </c>
      <c r="AT28" s="35">
        <f t="shared" si="4"/>
        <v>4.0000000000000003E-5</v>
      </c>
      <c r="AU28" s="35">
        <f t="shared" si="4"/>
        <v>4.0000000000000003E-5</v>
      </c>
      <c r="AV28" s="35">
        <f t="shared" si="4"/>
        <v>4.0000000000000003E-5</v>
      </c>
      <c r="AW28" s="35">
        <f t="shared" si="4"/>
        <v>4.0000000000000003E-5</v>
      </c>
      <c r="AX28" s="35"/>
      <c r="AY28" s="35"/>
      <c r="AZ28" s="35"/>
      <c r="BA28" s="35"/>
      <c r="BB28" s="35"/>
      <c r="BC28" s="35"/>
      <c r="BD28" s="35"/>
    </row>
    <row r="29" spans="1:56" x14ac:dyDescent="0.3">
      <c r="A29" s="117"/>
      <c r="B29" s="9" t="s">
        <v>93</v>
      </c>
      <c r="C29" s="11" t="s">
        <v>44</v>
      </c>
      <c r="D29" s="9" t="s">
        <v>40</v>
      </c>
      <c r="E29" s="35">
        <f>E26-E28</f>
        <v>-0.127</v>
      </c>
      <c r="F29" s="35">
        <f t="shared" ref="F29:AW29" si="5">F26-F28</f>
        <v>9.9999999999999991E-6</v>
      </c>
      <c r="G29" s="35">
        <f t="shared" si="5"/>
        <v>9.9999999999999991E-6</v>
      </c>
      <c r="H29" s="35">
        <f t="shared" si="5"/>
        <v>9.9999999999999991E-6</v>
      </c>
      <c r="I29" s="35">
        <f t="shared" si="5"/>
        <v>9.9999999999999991E-6</v>
      </c>
      <c r="J29" s="35">
        <f t="shared" si="5"/>
        <v>9.9999999999999991E-6</v>
      </c>
      <c r="K29" s="35">
        <f t="shared" si="5"/>
        <v>9.9999999999999991E-6</v>
      </c>
      <c r="L29" s="35">
        <f t="shared" si="5"/>
        <v>9.9999999999999991E-6</v>
      </c>
      <c r="M29" s="35">
        <f t="shared" si="5"/>
        <v>9.9999999999999991E-6</v>
      </c>
      <c r="N29" s="35">
        <f t="shared" si="5"/>
        <v>9.9999999999999991E-6</v>
      </c>
      <c r="O29" s="35">
        <f t="shared" si="5"/>
        <v>9.9999999999999991E-6</v>
      </c>
      <c r="P29" s="35">
        <f t="shared" si="5"/>
        <v>9.9999999999999991E-6</v>
      </c>
      <c r="Q29" s="35">
        <f t="shared" si="5"/>
        <v>9.9999999999999991E-6</v>
      </c>
      <c r="R29" s="35">
        <f t="shared" si="5"/>
        <v>9.9999999999999991E-6</v>
      </c>
      <c r="S29" s="35">
        <f t="shared" si="5"/>
        <v>9.9999999999999991E-6</v>
      </c>
      <c r="T29" s="35">
        <f t="shared" si="5"/>
        <v>9.9999999999999991E-6</v>
      </c>
      <c r="U29" s="35">
        <f t="shared" si="5"/>
        <v>9.9999999999999991E-6</v>
      </c>
      <c r="V29" s="35">
        <f t="shared" si="5"/>
        <v>9.9999999999999991E-6</v>
      </c>
      <c r="W29" s="35">
        <f t="shared" si="5"/>
        <v>9.9999999999999991E-6</v>
      </c>
      <c r="X29" s="35">
        <f t="shared" si="5"/>
        <v>9.9999999999999991E-6</v>
      </c>
      <c r="Y29" s="35">
        <f t="shared" si="5"/>
        <v>9.9999999999999991E-6</v>
      </c>
      <c r="Z29" s="35">
        <f t="shared" si="5"/>
        <v>9.9999999999999991E-6</v>
      </c>
      <c r="AA29" s="35">
        <f t="shared" si="5"/>
        <v>9.9999999999999991E-6</v>
      </c>
      <c r="AB29" s="35">
        <f t="shared" si="5"/>
        <v>9.9999999999999991E-6</v>
      </c>
      <c r="AC29" s="35">
        <f t="shared" si="5"/>
        <v>9.9999999999999991E-6</v>
      </c>
      <c r="AD29" s="35">
        <f t="shared" si="5"/>
        <v>9.9999999999999991E-6</v>
      </c>
      <c r="AE29" s="35">
        <f t="shared" si="5"/>
        <v>9.9999999999999991E-6</v>
      </c>
      <c r="AF29" s="35">
        <f t="shared" si="5"/>
        <v>9.9999999999999991E-6</v>
      </c>
      <c r="AG29" s="35">
        <f t="shared" si="5"/>
        <v>9.9999999999999991E-6</v>
      </c>
      <c r="AH29" s="35">
        <f t="shared" si="5"/>
        <v>9.9999999999999991E-6</v>
      </c>
      <c r="AI29" s="35">
        <f t="shared" si="5"/>
        <v>9.9999999999999991E-6</v>
      </c>
      <c r="AJ29" s="35">
        <f t="shared" si="5"/>
        <v>9.9999999999999991E-6</v>
      </c>
      <c r="AK29" s="35">
        <f t="shared" si="5"/>
        <v>9.9999999999999991E-6</v>
      </c>
      <c r="AL29" s="35">
        <f t="shared" si="5"/>
        <v>9.9999999999999991E-6</v>
      </c>
      <c r="AM29" s="35">
        <f t="shared" si="5"/>
        <v>9.9999999999999991E-6</v>
      </c>
      <c r="AN29" s="35">
        <f t="shared" si="5"/>
        <v>9.9999999999999991E-6</v>
      </c>
      <c r="AO29" s="35">
        <f t="shared" si="5"/>
        <v>9.9999999999999991E-6</v>
      </c>
      <c r="AP29" s="35">
        <f t="shared" si="5"/>
        <v>9.9999999999999991E-6</v>
      </c>
      <c r="AQ29" s="35">
        <f t="shared" si="5"/>
        <v>9.9999999999999991E-6</v>
      </c>
      <c r="AR29" s="35">
        <f t="shared" si="5"/>
        <v>9.9999999999999991E-6</v>
      </c>
      <c r="AS29" s="35">
        <f t="shared" si="5"/>
        <v>9.9999999999999991E-6</v>
      </c>
      <c r="AT29" s="35">
        <f t="shared" si="5"/>
        <v>9.9999999999999991E-6</v>
      </c>
      <c r="AU29" s="35">
        <f t="shared" si="5"/>
        <v>9.9999999999999991E-6</v>
      </c>
      <c r="AV29" s="35">
        <f t="shared" si="5"/>
        <v>9.9999999999999991E-6</v>
      </c>
      <c r="AW29" s="35">
        <f t="shared" si="5"/>
        <v>9.9999999999999991E-6</v>
      </c>
      <c r="AX29" s="35"/>
      <c r="AY29" s="35"/>
      <c r="AZ29" s="35"/>
      <c r="BA29" s="35"/>
      <c r="BB29" s="35"/>
      <c r="BC29" s="35"/>
      <c r="BD29" s="35"/>
    </row>
    <row r="30" spans="1:56" ht="16.5" hidden="1" customHeight="1" outlineLevel="1" x14ac:dyDescent="0.35">
      <c r="A30" s="117"/>
      <c r="B30" s="9" t="s">
        <v>1</v>
      </c>
      <c r="C30" s="11" t="s">
        <v>53</v>
      </c>
      <c r="D30" s="9" t="s">
        <v>40</v>
      </c>
      <c r="F30" s="35">
        <f>$E$28/'Fixed data'!$C$7</f>
        <v>-1.1288888888888888E-2</v>
      </c>
      <c r="G30" s="35">
        <f>$E$28/'Fixed data'!$C$7</f>
        <v>-1.1288888888888888E-2</v>
      </c>
      <c r="H30" s="35">
        <f>$E$28/'Fixed data'!$C$7</f>
        <v>-1.1288888888888888E-2</v>
      </c>
      <c r="I30" s="35">
        <f>$E$28/'Fixed data'!$C$7</f>
        <v>-1.1288888888888888E-2</v>
      </c>
      <c r="J30" s="35">
        <f>$E$28/'Fixed data'!$C$7</f>
        <v>-1.1288888888888888E-2</v>
      </c>
      <c r="K30" s="35">
        <f>$E$28/'Fixed data'!$C$7</f>
        <v>-1.1288888888888888E-2</v>
      </c>
      <c r="L30" s="35">
        <f>$E$28/'Fixed data'!$C$7</f>
        <v>-1.1288888888888888E-2</v>
      </c>
      <c r="M30" s="35">
        <f>$E$28/'Fixed data'!$C$7</f>
        <v>-1.1288888888888888E-2</v>
      </c>
      <c r="N30" s="35">
        <f>$E$28/'Fixed data'!$C$7</f>
        <v>-1.1288888888888888E-2</v>
      </c>
      <c r="O30" s="35">
        <f>$E$28/'Fixed data'!$C$7</f>
        <v>-1.1288888888888888E-2</v>
      </c>
      <c r="P30" s="35">
        <f>$E$28/'Fixed data'!$C$7</f>
        <v>-1.1288888888888888E-2</v>
      </c>
      <c r="Q30" s="35">
        <f>$E$28/'Fixed data'!$C$7</f>
        <v>-1.1288888888888888E-2</v>
      </c>
      <c r="R30" s="35">
        <f>$E$28/'Fixed data'!$C$7</f>
        <v>-1.1288888888888888E-2</v>
      </c>
      <c r="S30" s="35">
        <f>$E$28/'Fixed data'!$C$7</f>
        <v>-1.1288888888888888E-2</v>
      </c>
      <c r="T30" s="35">
        <f>$E$28/'Fixed data'!$C$7</f>
        <v>-1.1288888888888888E-2</v>
      </c>
      <c r="U30" s="35">
        <f>$E$28/'Fixed data'!$C$7</f>
        <v>-1.1288888888888888E-2</v>
      </c>
      <c r="V30" s="35">
        <f>$E$28/'Fixed data'!$C$7</f>
        <v>-1.1288888888888888E-2</v>
      </c>
      <c r="W30" s="35">
        <f>$E$28/'Fixed data'!$C$7</f>
        <v>-1.1288888888888888E-2</v>
      </c>
      <c r="X30" s="35">
        <f>$E$28/'Fixed data'!$C$7</f>
        <v>-1.1288888888888888E-2</v>
      </c>
      <c r="Y30" s="35">
        <f>$E$28/'Fixed data'!$C$7</f>
        <v>-1.1288888888888888E-2</v>
      </c>
      <c r="Z30" s="35">
        <f>$E$28/'Fixed data'!$C$7</f>
        <v>-1.1288888888888888E-2</v>
      </c>
      <c r="AA30" s="35">
        <f>$E$28/'Fixed data'!$C$7</f>
        <v>-1.1288888888888888E-2</v>
      </c>
      <c r="AB30" s="35">
        <f>$E$28/'Fixed data'!$C$7</f>
        <v>-1.1288888888888888E-2</v>
      </c>
      <c r="AC30" s="35">
        <f>$E$28/'Fixed data'!$C$7</f>
        <v>-1.1288888888888888E-2</v>
      </c>
      <c r="AD30" s="35">
        <f>$E$28/'Fixed data'!$C$7</f>
        <v>-1.1288888888888888E-2</v>
      </c>
      <c r="AE30" s="35">
        <f>$E$28/'Fixed data'!$C$7</f>
        <v>-1.1288888888888888E-2</v>
      </c>
      <c r="AF30" s="35">
        <f>$E$28/'Fixed data'!$C$7</f>
        <v>-1.1288888888888888E-2</v>
      </c>
      <c r="AG30" s="35">
        <f>$E$28/'Fixed data'!$C$7</f>
        <v>-1.1288888888888888E-2</v>
      </c>
      <c r="AH30" s="35">
        <f>$E$28/'Fixed data'!$C$7</f>
        <v>-1.1288888888888888E-2</v>
      </c>
      <c r="AI30" s="35">
        <f>$E$28/'Fixed data'!$C$7</f>
        <v>-1.1288888888888888E-2</v>
      </c>
      <c r="AJ30" s="35">
        <f>$E$28/'Fixed data'!$C$7</f>
        <v>-1.1288888888888888E-2</v>
      </c>
      <c r="AK30" s="35">
        <f>$E$28/'Fixed data'!$C$7</f>
        <v>-1.1288888888888888E-2</v>
      </c>
      <c r="AL30" s="35">
        <f>$E$28/'Fixed data'!$C$7</f>
        <v>-1.1288888888888888E-2</v>
      </c>
      <c r="AM30" s="35">
        <f>$E$28/'Fixed data'!$C$7</f>
        <v>-1.1288888888888888E-2</v>
      </c>
      <c r="AN30" s="35">
        <f>$E$28/'Fixed data'!$C$7</f>
        <v>-1.1288888888888888E-2</v>
      </c>
      <c r="AO30" s="35">
        <f>$E$28/'Fixed data'!$C$7</f>
        <v>-1.1288888888888888E-2</v>
      </c>
      <c r="AP30" s="35">
        <f>$E$28/'Fixed data'!$C$7</f>
        <v>-1.1288888888888888E-2</v>
      </c>
      <c r="AQ30" s="35">
        <f>$E$28/'Fixed data'!$C$7</f>
        <v>-1.1288888888888888E-2</v>
      </c>
      <c r="AR30" s="35">
        <f>$E$28/'Fixed data'!$C$7</f>
        <v>-1.1288888888888888E-2</v>
      </c>
      <c r="AS30" s="35">
        <f>$E$28/'Fixed data'!$C$7</f>
        <v>-1.1288888888888888E-2</v>
      </c>
      <c r="AT30" s="35">
        <f>$E$28/'Fixed data'!$C$7</f>
        <v>-1.1288888888888888E-2</v>
      </c>
      <c r="AU30" s="35">
        <f>$E$28/'Fixed data'!$C$7</f>
        <v>-1.1288888888888888E-2</v>
      </c>
      <c r="AV30" s="35">
        <f>$E$28/'Fixed data'!$C$7</f>
        <v>-1.1288888888888888E-2</v>
      </c>
      <c r="AW30" s="35">
        <f>$E$28/'Fixed data'!$C$7</f>
        <v>-1.1288888888888888E-2</v>
      </c>
      <c r="AX30" s="35">
        <f>$E$28/'Fixed data'!$C$7</f>
        <v>-1.1288888888888888E-2</v>
      </c>
      <c r="AY30" s="35"/>
      <c r="AZ30" s="35"/>
      <c r="BA30" s="35"/>
      <c r="BB30" s="35"/>
      <c r="BC30" s="35"/>
      <c r="BD30" s="35"/>
    </row>
    <row r="31" spans="1:56" ht="16.5" hidden="1" customHeight="1" outlineLevel="1" x14ac:dyDescent="0.35">
      <c r="A31" s="117"/>
      <c r="B31" s="9" t="s">
        <v>2</v>
      </c>
      <c r="C31" s="11" t="s">
        <v>54</v>
      </c>
      <c r="D31" s="9" t="s">
        <v>40</v>
      </c>
      <c r="F31" s="35"/>
      <c r="G31" s="35">
        <f>$F$28/'Fixed data'!$C$7</f>
        <v>8.8888888888888898E-7</v>
      </c>
      <c r="H31" s="35">
        <f>$F$28/'Fixed data'!$C$7</f>
        <v>8.8888888888888898E-7</v>
      </c>
      <c r="I31" s="35">
        <f>$F$28/'Fixed data'!$C$7</f>
        <v>8.8888888888888898E-7</v>
      </c>
      <c r="J31" s="35">
        <f>$F$28/'Fixed data'!$C$7</f>
        <v>8.8888888888888898E-7</v>
      </c>
      <c r="K31" s="35">
        <f>$F$28/'Fixed data'!$C$7</f>
        <v>8.8888888888888898E-7</v>
      </c>
      <c r="L31" s="35">
        <f>$F$28/'Fixed data'!$C$7</f>
        <v>8.8888888888888898E-7</v>
      </c>
      <c r="M31" s="35">
        <f>$F$28/'Fixed data'!$C$7</f>
        <v>8.8888888888888898E-7</v>
      </c>
      <c r="N31" s="35">
        <f>$F$28/'Fixed data'!$C$7</f>
        <v>8.8888888888888898E-7</v>
      </c>
      <c r="O31" s="35">
        <f>$F$28/'Fixed data'!$C$7</f>
        <v>8.8888888888888898E-7</v>
      </c>
      <c r="P31" s="35">
        <f>$F$28/'Fixed data'!$C$7</f>
        <v>8.8888888888888898E-7</v>
      </c>
      <c r="Q31" s="35">
        <f>$F$28/'Fixed data'!$C$7</f>
        <v>8.8888888888888898E-7</v>
      </c>
      <c r="R31" s="35">
        <f>$F$28/'Fixed data'!$C$7</f>
        <v>8.8888888888888898E-7</v>
      </c>
      <c r="S31" s="35">
        <f>$F$28/'Fixed data'!$C$7</f>
        <v>8.8888888888888898E-7</v>
      </c>
      <c r="T31" s="35">
        <f>$F$28/'Fixed data'!$C$7</f>
        <v>8.8888888888888898E-7</v>
      </c>
      <c r="U31" s="35">
        <f>$F$28/'Fixed data'!$C$7</f>
        <v>8.8888888888888898E-7</v>
      </c>
      <c r="V31" s="35">
        <f>$F$28/'Fixed data'!$C$7</f>
        <v>8.8888888888888898E-7</v>
      </c>
      <c r="W31" s="35">
        <f>$F$28/'Fixed data'!$C$7</f>
        <v>8.8888888888888898E-7</v>
      </c>
      <c r="X31" s="35">
        <f>$F$28/'Fixed data'!$C$7</f>
        <v>8.8888888888888898E-7</v>
      </c>
      <c r="Y31" s="35">
        <f>$F$28/'Fixed data'!$C$7</f>
        <v>8.8888888888888898E-7</v>
      </c>
      <c r="Z31" s="35">
        <f>$F$28/'Fixed data'!$C$7</f>
        <v>8.8888888888888898E-7</v>
      </c>
      <c r="AA31" s="35">
        <f>$F$28/'Fixed data'!$C$7</f>
        <v>8.8888888888888898E-7</v>
      </c>
      <c r="AB31" s="35">
        <f>$F$28/'Fixed data'!$C$7</f>
        <v>8.8888888888888898E-7</v>
      </c>
      <c r="AC31" s="35">
        <f>$F$28/'Fixed data'!$C$7</f>
        <v>8.8888888888888898E-7</v>
      </c>
      <c r="AD31" s="35">
        <f>$F$28/'Fixed data'!$C$7</f>
        <v>8.8888888888888898E-7</v>
      </c>
      <c r="AE31" s="35">
        <f>$F$28/'Fixed data'!$C$7</f>
        <v>8.8888888888888898E-7</v>
      </c>
      <c r="AF31" s="35">
        <f>$F$28/'Fixed data'!$C$7</f>
        <v>8.8888888888888898E-7</v>
      </c>
      <c r="AG31" s="35">
        <f>$F$28/'Fixed data'!$C$7</f>
        <v>8.8888888888888898E-7</v>
      </c>
      <c r="AH31" s="35">
        <f>$F$28/'Fixed data'!$C$7</f>
        <v>8.8888888888888898E-7</v>
      </c>
      <c r="AI31" s="35">
        <f>$F$28/'Fixed data'!$C$7</f>
        <v>8.8888888888888898E-7</v>
      </c>
      <c r="AJ31" s="35">
        <f>$F$28/'Fixed data'!$C$7</f>
        <v>8.8888888888888898E-7</v>
      </c>
      <c r="AK31" s="35">
        <f>$F$28/'Fixed data'!$C$7</f>
        <v>8.8888888888888898E-7</v>
      </c>
      <c r="AL31" s="35">
        <f>$F$28/'Fixed data'!$C$7</f>
        <v>8.8888888888888898E-7</v>
      </c>
      <c r="AM31" s="35">
        <f>$F$28/'Fixed data'!$C$7</f>
        <v>8.8888888888888898E-7</v>
      </c>
      <c r="AN31" s="35">
        <f>$F$28/'Fixed data'!$C$7</f>
        <v>8.8888888888888898E-7</v>
      </c>
      <c r="AO31" s="35">
        <f>$F$28/'Fixed data'!$C$7</f>
        <v>8.8888888888888898E-7</v>
      </c>
      <c r="AP31" s="35">
        <f>$F$28/'Fixed data'!$C$7</f>
        <v>8.8888888888888898E-7</v>
      </c>
      <c r="AQ31" s="35">
        <f>$F$28/'Fixed data'!$C$7</f>
        <v>8.8888888888888898E-7</v>
      </c>
      <c r="AR31" s="35">
        <f>$F$28/'Fixed data'!$C$7</f>
        <v>8.8888888888888898E-7</v>
      </c>
      <c r="AS31" s="35">
        <f>$F$28/'Fixed data'!$C$7</f>
        <v>8.8888888888888898E-7</v>
      </c>
      <c r="AT31" s="35">
        <f>$F$28/'Fixed data'!$C$7</f>
        <v>8.8888888888888898E-7</v>
      </c>
      <c r="AU31" s="35">
        <f>$F$28/'Fixed data'!$C$7</f>
        <v>8.8888888888888898E-7</v>
      </c>
      <c r="AV31" s="35">
        <f>$F$28/'Fixed data'!$C$7</f>
        <v>8.8888888888888898E-7</v>
      </c>
      <c r="AW31" s="35">
        <f>$F$28/'Fixed data'!$C$7</f>
        <v>8.8888888888888898E-7</v>
      </c>
      <c r="AX31" s="35">
        <f>$F$28/'Fixed data'!$C$7</f>
        <v>8.8888888888888898E-7</v>
      </c>
      <c r="AY31" s="35">
        <f>$F$28/'Fixed data'!$C$7</f>
        <v>8.8888888888888898E-7</v>
      </c>
      <c r="AZ31" s="35"/>
      <c r="BA31" s="35"/>
      <c r="BB31" s="35"/>
      <c r="BC31" s="35"/>
      <c r="BD31" s="35"/>
    </row>
    <row r="32" spans="1:56" ht="16.5" hidden="1" customHeight="1" outlineLevel="1" x14ac:dyDescent="0.35">
      <c r="A32" s="117"/>
      <c r="B32" s="9" t="s">
        <v>3</v>
      </c>
      <c r="C32" s="11" t="s">
        <v>55</v>
      </c>
      <c r="D32" s="9" t="s">
        <v>40</v>
      </c>
      <c r="F32" s="35"/>
      <c r="G32" s="35"/>
      <c r="H32" s="35">
        <f>$G$28/'Fixed data'!$C$7</f>
        <v>8.8888888888888898E-7</v>
      </c>
      <c r="I32" s="35">
        <f>$G$28/'Fixed data'!$C$7</f>
        <v>8.8888888888888898E-7</v>
      </c>
      <c r="J32" s="35">
        <f>$G$28/'Fixed data'!$C$7</f>
        <v>8.8888888888888898E-7</v>
      </c>
      <c r="K32" s="35">
        <f>$G$28/'Fixed data'!$C$7</f>
        <v>8.8888888888888898E-7</v>
      </c>
      <c r="L32" s="35">
        <f>$G$28/'Fixed data'!$C$7</f>
        <v>8.8888888888888898E-7</v>
      </c>
      <c r="M32" s="35">
        <f>$G$28/'Fixed data'!$C$7</f>
        <v>8.8888888888888898E-7</v>
      </c>
      <c r="N32" s="35">
        <f>$G$28/'Fixed data'!$C$7</f>
        <v>8.8888888888888898E-7</v>
      </c>
      <c r="O32" s="35">
        <f>$G$28/'Fixed data'!$C$7</f>
        <v>8.8888888888888898E-7</v>
      </c>
      <c r="P32" s="35">
        <f>$G$28/'Fixed data'!$C$7</f>
        <v>8.8888888888888898E-7</v>
      </c>
      <c r="Q32" s="35">
        <f>$G$28/'Fixed data'!$C$7</f>
        <v>8.8888888888888898E-7</v>
      </c>
      <c r="R32" s="35">
        <f>$G$28/'Fixed data'!$C$7</f>
        <v>8.8888888888888898E-7</v>
      </c>
      <c r="S32" s="35">
        <f>$G$28/'Fixed data'!$C$7</f>
        <v>8.8888888888888898E-7</v>
      </c>
      <c r="T32" s="35">
        <f>$G$28/'Fixed data'!$C$7</f>
        <v>8.8888888888888898E-7</v>
      </c>
      <c r="U32" s="35">
        <f>$G$28/'Fixed data'!$C$7</f>
        <v>8.8888888888888898E-7</v>
      </c>
      <c r="V32" s="35">
        <f>$G$28/'Fixed data'!$C$7</f>
        <v>8.8888888888888898E-7</v>
      </c>
      <c r="W32" s="35">
        <f>$G$28/'Fixed data'!$C$7</f>
        <v>8.8888888888888898E-7</v>
      </c>
      <c r="X32" s="35">
        <f>$G$28/'Fixed data'!$C$7</f>
        <v>8.8888888888888898E-7</v>
      </c>
      <c r="Y32" s="35">
        <f>$G$28/'Fixed data'!$C$7</f>
        <v>8.8888888888888898E-7</v>
      </c>
      <c r="Z32" s="35">
        <f>$G$28/'Fixed data'!$C$7</f>
        <v>8.8888888888888898E-7</v>
      </c>
      <c r="AA32" s="35">
        <f>$G$28/'Fixed data'!$C$7</f>
        <v>8.8888888888888898E-7</v>
      </c>
      <c r="AB32" s="35">
        <f>$G$28/'Fixed data'!$C$7</f>
        <v>8.8888888888888898E-7</v>
      </c>
      <c r="AC32" s="35">
        <f>$G$28/'Fixed data'!$C$7</f>
        <v>8.8888888888888898E-7</v>
      </c>
      <c r="AD32" s="35">
        <f>$G$28/'Fixed data'!$C$7</f>
        <v>8.8888888888888898E-7</v>
      </c>
      <c r="AE32" s="35">
        <f>$G$28/'Fixed data'!$C$7</f>
        <v>8.8888888888888898E-7</v>
      </c>
      <c r="AF32" s="35">
        <f>$G$28/'Fixed data'!$C$7</f>
        <v>8.8888888888888898E-7</v>
      </c>
      <c r="AG32" s="35">
        <f>$G$28/'Fixed data'!$C$7</f>
        <v>8.8888888888888898E-7</v>
      </c>
      <c r="AH32" s="35">
        <f>$G$28/'Fixed data'!$C$7</f>
        <v>8.8888888888888898E-7</v>
      </c>
      <c r="AI32" s="35">
        <f>$G$28/'Fixed data'!$C$7</f>
        <v>8.8888888888888898E-7</v>
      </c>
      <c r="AJ32" s="35">
        <f>$G$28/'Fixed data'!$C$7</f>
        <v>8.8888888888888898E-7</v>
      </c>
      <c r="AK32" s="35">
        <f>$G$28/'Fixed data'!$C$7</f>
        <v>8.8888888888888898E-7</v>
      </c>
      <c r="AL32" s="35">
        <f>$G$28/'Fixed data'!$C$7</f>
        <v>8.8888888888888898E-7</v>
      </c>
      <c r="AM32" s="35">
        <f>$G$28/'Fixed data'!$C$7</f>
        <v>8.8888888888888898E-7</v>
      </c>
      <c r="AN32" s="35">
        <f>$G$28/'Fixed data'!$C$7</f>
        <v>8.8888888888888898E-7</v>
      </c>
      <c r="AO32" s="35">
        <f>$G$28/'Fixed data'!$C$7</f>
        <v>8.8888888888888898E-7</v>
      </c>
      <c r="AP32" s="35">
        <f>$G$28/'Fixed data'!$C$7</f>
        <v>8.8888888888888898E-7</v>
      </c>
      <c r="AQ32" s="35">
        <f>$G$28/'Fixed data'!$C$7</f>
        <v>8.8888888888888898E-7</v>
      </c>
      <c r="AR32" s="35">
        <f>$G$28/'Fixed data'!$C$7</f>
        <v>8.8888888888888898E-7</v>
      </c>
      <c r="AS32" s="35">
        <f>$G$28/'Fixed data'!$C$7</f>
        <v>8.8888888888888898E-7</v>
      </c>
      <c r="AT32" s="35">
        <f>$G$28/'Fixed data'!$C$7</f>
        <v>8.8888888888888898E-7</v>
      </c>
      <c r="AU32" s="35">
        <f>$G$28/'Fixed data'!$C$7</f>
        <v>8.8888888888888898E-7</v>
      </c>
      <c r="AV32" s="35">
        <f>$G$28/'Fixed data'!$C$7</f>
        <v>8.8888888888888898E-7</v>
      </c>
      <c r="AW32" s="35">
        <f>$G$28/'Fixed data'!$C$7</f>
        <v>8.8888888888888898E-7</v>
      </c>
      <c r="AX32" s="35">
        <f>$G$28/'Fixed data'!$C$7</f>
        <v>8.8888888888888898E-7</v>
      </c>
      <c r="AY32" s="35">
        <f>$G$28/'Fixed data'!$C$7</f>
        <v>8.8888888888888898E-7</v>
      </c>
      <c r="AZ32" s="35">
        <f>$G$28/'Fixed data'!$C$7</f>
        <v>8.8888888888888898E-7</v>
      </c>
      <c r="BA32" s="35"/>
      <c r="BB32" s="35"/>
      <c r="BC32" s="35"/>
      <c r="BD32" s="35"/>
    </row>
    <row r="33" spans="1:57" ht="16.5" hidden="1" customHeight="1" outlineLevel="1" x14ac:dyDescent="0.35">
      <c r="A33" s="117"/>
      <c r="B33" s="9" t="s">
        <v>4</v>
      </c>
      <c r="C33" s="11" t="s">
        <v>56</v>
      </c>
      <c r="D33" s="9" t="s">
        <v>40</v>
      </c>
      <c r="F33" s="35"/>
      <c r="G33" s="35"/>
      <c r="H33" s="35"/>
      <c r="I33" s="35">
        <f>$H$28/'Fixed data'!$C$7</f>
        <v>8.8888888888888898E-7</v>
      </c>
      <c r="J33" s="35">
        <f>$H$28/'Fixed data'!$C$7</f>
        <v>8.8888888888888898E-7</v>
      </c>
      <c r="K33" s="35">
        <f>$H$28/'Fixed data'!$C$7</f>
        <v>8.8888888888888898E-7</v>
      </c>
      <c r="L33" s="35">
        <f>$H$28/'Fixed data'!$C$7</f>
        <v>8.8888888888888898E-7</v>
      </c>
      <c r="M33" s="35">
        <f>$H$28/'Fixed data'!$C$7</f>
        <v>8.8888888888888898E-7</v>
      </c>
      <c r="N33" s="35">
        <f>$H$28/'Fixed data'!$C$7</f>
        <v>8.8888888888888898E-7</v>
      </c>
      <c r="O33" s="35">
        <f>$H$28/'Fixed data'!$C$7</f>
        <v>8.8888888888888898E-7</v>
      </c>
      <c r="P33" s="35">
        <f>$H$28/'Fixed data'!$C$7</f>
        <v>8.8888888888888898E-7</v>
      </c>
      <c r="Q33" s="35">
        <f>$H$28/'Fixed data'!$C$7</f>
        <v>8.8888888888888898E-7</v>
      </c>
      <c r="R33" s="35">
        <f>$H$28/'Fixed data'!$C$7</f>
        <v>8.8888888888888898E-7</v>
      </c>
      <c r="S33" s="35">
        <f>$H$28/'Fixed data'!$C$7</f>
        <v>8.8888888888888898E-7</v>
      </c>
      <c r="T33" s="35">
        <f>$H$28/'Fixed data'!$C$7</f>
        <v>8.8888888888888898E-7</v>
      </c>
      <c r="U33" s="35">
        <f>$H$28/'Fixed data'!$C$7</f>
        <v>8.8888888888888898E-7</v>
      </c>
      <c r="V33" s="35">
        <f>$H$28/'Fixed data'!$C$7</f>
        <v>8.8888888888888898E-7</v>
      </c>
      <c r="W33" s="35">
        <f>$H$28/'Fixed data'!$C$7</f>
        <v>8.8888888888888898E-7</v>
      </c>
      <c r="X33" s="35">
        <f>$H$28/'Fixed data'!$C$7</f>
        <v>8.8888888888888898E-7</v>
      </c>
      <c r="Y33" s="35">
        <f>$H$28/'Fixed data'!$C$7</f>
        <v>8.8888888888888898E-7</v>
      </c>
      <c r="Z33" s="35">
        <f>$H$28/'Fixed data'!$C$7</f>
        <v>8.8888888888888898E-7</v>
      </c>
      <c r="AA33" s="35">
        <f>$H$28/'Fixed data'!$C$7</f>
        <v>8.8888888888888898E-7</v>
      </c>
      <c r="AB33" s="35">
        <f>$H$28/'Fixed data'!$C$7</f>
        <v>8.8888888888888898E-7</v>
      </c>
      <c r="AC33" s="35">
        <f>$H$28/'Fixed data'!$C$7</f>
        <v>8.8888888888888898E-7</v>
      </c>
      <c r="AD33" s="35">
        <f>$H$28/'Fixed data'!$C$7</f>
        <v>8.8888888888888898E-7</v>
      </c>
      <c r="AE33" s="35">
        <f>$H$28/'Fixed data'!$C$7</f>
        <v>8.8888888888888898E-7</v>
      </c>
      <c r="AF33" s="35">
        <f>$H$28/'Fixed data'!$C$7</f>
        <v>8.8888888888888898E-7</v>
      </c>
      <c r="AG33" s="35">
        <f>$H$28/'Fixed data'!$C$7</f>
        <v>8.8888888888888898E-7</v>
      </c>
      <c r="AH33" s="35">
        <f>$H$28/'Fixed data'!$C$7</f>
        <v>8.8888888888888898E-7</v>
      </c>
      <c r="AI33" s="35">
        <f>$H$28/'Fixed data'!$C$7</f>
        <v>8.8888888888888898E-7</v>
      </c>
      <c r="AJ33" s="35">
        <f>$H$28/'Fixed data'!$C$7</f>
        <v>8.8888888888888898E-7</v>
      </c>
      <c r="AK33" s="35">
        <f>$H$28/'Fixed data'!$C$7</f>
        <v>8.8888888888888898E-7</v>
      </c>
      <c r="AL33" s="35">
        <f>$H$28/'Fixed data'!$C$7</f>
        <v>8.8888888888888898E-7</v>
      </c>
      <c r="AM33" s="35">
        <f>$H$28/'Fixed data'!$C$7</f>
        <v>8.8888888888888898E-7</v>
      </c>
      <c r="AN33" s="35">
        <f>$H$28/'Fixed data'!$C$7</f>
        <v>8.8888888888888898E-7</v>
      </c>
      <c r="AO33" s="35">
        <f>$H$28/'Fixed data'!$C$7</f>
        <v>8.8888888888888898E-7</v>
      </c>
      <c r="AP33" s="35">
        <f>$H$28/'Fixed data'!$C$7</f>
        <v>8.8888888888888898E-7</v>
      </c>
      <c r="AQ33" s="35">
        <f>$H$28/'Fixed data'!$C$7</f>
        <v>8.8888888888888898E-7</v>
      </c>
      <c r="AR33" s="35">
        <f>$H$28/'Fixed data'!$C$7</f>
        <v>8.8888888888888898E-7</v>
      </c>
      <c r="AS33" s="35">
        <f>$H$28/'Fixed data'!$C$7</f>
        <v>8.8888888888888898E-7</v>
      </c>
      <c r="AT33" s="35">
        <f>$H$28/'Fixed data'!$C$7</f>
        <v>8.8888888888888898E-7</v>
      </c>
      <c r="AU33" s="35">
        <f>$H$28/'Fixed data'!$C$7</f>
        <v>8.8888888888888898E-7</v>
      </c>
      <c r="AV33" s="35">
        <f>$H$28/'Fixed data'!$C$7</f>
        <v>8.8888888888888898E-7</v>
      </c>
      <c r="AW33" s="35">
        <f>$H$28/'Fixed data'!$C$7</f>
        <v>8.8888888888888898E-7</v>
      </c>
      <c r="AX33" s="35">
        <f>$H$28/'Fixed data'!$C$7</f>
        <v>8.8888888888888898E-7</v>
      </c>
      <c r="AY33" s="35">
        <f>$H$28/'Fixed data'!$C$7</f>
        <v>8.8888888888888898E-7</v>
      </c>
      <c r="AZ33" s="35">
        <f>$H$28/'Fixed data'!$C$7</f>
        <v>8.8888888888888898E-7</v>
      </c>
      <c r="BA33" s="35">
        <f>$H$28/'Fixed data'!$C$7</f>
        <v>8.8888888888888898E-7</v>
      </c>
      <c r="BB33" s="35"/>
      <c r="BC33" s="35"/>
      <c r="BD33" s="35"/>
    </row>
    <row r="34" spans="1:57" ht="16.5" hidden="1" customHeight="1" outlineLevel="1" x14ac:dyDescent="0.35">
      <c r="A34" s="117"/>
      <c r="B34" s="9" t="s">
        <v>5</v>
      </c>
      <c r="C34" s="11" t="s">
        <v>57</v>
      </c>
      <c r="D34" s="9" t="s">
        <v>40</v>
      </c>
      <c r="F34" s="35"/>
      <c r="G34" s="35"/>
      <c r="H34" s="35"/>
      <c r="I34" s="35"/>
      <c r="J34" s="35">
        <f>$I$28/'Fixed data'!$C$7</f>
        <v>8.8888888888888898E-7</v>
      </c>
      <c r="K34" s="35">
        <f>$I$28/'Fixed data'!$C$7</f>
        <v>8.8888888888888898E-7</v>
      </c>
      <c r="L34" s="35">
        <f>$I$28/'Fixed data'!$C$7</f>
        <v>8.8888888888888898E-7</v>
      </c>
      <c r="M34" s="35">
        <f>$I$28/'Fixed data'!$C$7</f>
        <v>8.8888888888888898E-7</v>
      </c>
      <c r="N34" s="35">
        <f>$I$28/'Fixed data'!$C$7</f>
        <v>8.8888888888888898E-7</v>
      </c>
      <c r="O34" s="35">
        <f>$I$28/'Fixed data'!$C$7</f>
        <v>8.8888888888888898E-7</v>
      </c>
      <c r="P34" s="35">
        <f>$I$28/'Fixed data'!$C$7</f>
        <v>8.8888888888888898E-7</v>
      </c>
      <c r="Q34" s="35">
        <f>$I$28/'Fixed data'!$C$7</f>
        <v>8.8888888888888898E-7</v>
      </c>
      <c r="R34" s="35">
        <f>$I$28/'Fixed data'!$C$7</f>
        <v>8.8888888888888898E-7</v>
      </c>
      <c r="S34" s="35">
        <f>$I$28/'Fixed data'!$C$7</f>
        <v>8.8888888888888898E-7</v>
      </c>
      <c r="T34" s="35">
        <f>$I$28/'Fixed data'!$C$7</f>
        <v>8.8888888888888898E-7</v>
      </c>
      <c r="U34" s="35">
        <f>$I$28/'Fixed data'!$C$7</f>
        <v>8.8888888888888898E-7</v>
      </c>
      <c r="V34" s="35">
        <f>$I$28/'Fixed data'!$C$7</f>
        <v>8.8888888888888898E-7</v>
      </c>
      <c r="W34" s="35">
        <f>$I$28/'Fixed data'!$C$7</f>
        <v>8.8888888888888898E-7</v>
      </c>
      <c r="X34" s="35">
        <f>$I$28/'Fixed data'!$C$7</f>
        <v>8.8888888888888898E-7</v>
      </c>
      <c r="Y34" s="35">
        <f>$I$28/'Fixed data'!$C$7</f>
        <v>8.8888888888888898E-7</v>
      </c>
      <c r="Z34" s="35">
        <f>$I$28/'Fixed data'!$C$7</f>
        <v>8.8888888888888898E-7</v>
      </c>
      <c r="AA34" s="35">
        <f>$I$28/'Fixed data'!$C$7</f>
        <v>8.8888888888888898E-7</v>
      </c>
      <c r="AB34" s="35">
        <f>$I$28/'Fixed data'!$C$7</f>
        <v>8.8888888888888898E-7</v>
      </c>
      <c r="AC34" s="35">
        <f>$I$28/'Fixed data'!$C$7</f>
        <v>8.8888888888888898E-7</v>
      </c>
      <c r="AD34" s="35">
        <f>$I$28/'Fixed data'!$C$7</f>
        <v>8.8888888888888898E-7</v>
      </c>
      <c r="AE34" s="35">
        <f>$I$28/'Fixed data'!$C$7</f>
        <v>8.8888888888888898E-7</v>
      </c>
      <c r="AF34" s="35">
        <f>$I$28/'Fixed data'!$C$7</f>
        <v>8.8888888888888898E-7</v>
      </c>
      <c r="AG34" s="35">
        <f>$I$28/'Fixed data'!$C$7</f>
        <v>8.8888888888888898E-7</v>
      </c>
      <c r="AH34" s="35">
        <f>$I$28/'Fixed data'!$C$7</f>
        <v>8.8888888888888898E-7</v>
      </c>
      <c r="AI34" s="35">
        <f>$I$28/'Fixed data'!$C$7</f>
        <v>8.8888888888888898E-7</v>
      </c>
      <c r="AJ34" s="35">
        <f>$I$28/'Fixed data'!$C$7</f>
        <v>8.8888888888888898E-7</v>
      </c>
      <c r="AK34" s="35">
        <f>$I$28/'Fixed data'!$C$7</f>
        <v>8.8888888888888898E-7</v>
      </c>
      <c r="AL34" s="35">
        <f>$I$28/'Fixed data'!$C$7</f>
        <v>8.8888888888888898E-7</v>
      </c>
      <c r="AM34" s="35">
        <f>$I$28/'Fixed data'!$C$7</f>
        <v>8.8888888888888898E-7</v>
      </c>
      <c r="AN34" s="35">
        <f>$I$28/'Fixed data'!$C$7</f>
        <v>8.8888888888888898E-7</v>
      </c>
      <c r="AO34" s="35">
        <f>$I$28/'Fixed data'!$C$7</f>
        <v>8.8888888888888898E-7</v>
      </c>
      <c r="AP34" s="35">
        <f>$I$28/'Fixed data'!$C$7</f>
        <v>8.8888888888888898E-7</v>
      </c>
      <c r="AQ34" s="35">
        <f>$I$28/'Fixed data'!$C$7</f>
        <v>8.8888888888888898E-7</v>
      </c>
      <c r="AR34" s="35">
        <f>$I$28/'Fixed data'!$C$7</f>
        <v>8.8888888888888898E-7</v>
      </c>
      <c r="AS34" s="35">
        <f>$I$28/'Fixed data'!$C$7</f>
        <v>8.8888888888888898E-7</v>
      </c>
      <c r="AT34" s="35">
        <f>$I$28/'Fixed data'!$C$7</f>
        <v>8.8888888888888898E-7</v>
      </c>
      <c r="AU34" s="35">
        <f>$I$28/'Fixed data'!$C$7</f>
        <v>8.8888888888888898E-7</v>
      </c>
      <c r="AV34" s="35">
        <f>$I$28/'Fixed data'!$C$7</f>
        <v>8.8888888888888898E-7</v>
      </c>
      <c r="AW34" s="35">
        <f>$I$28/'Fixed data'!$C$7</f>
        <v>8.8888888888888898E-7</v>
      </c>
      <c r="AX34" s="35">
        <f>$I$28/'Fixed data'!$C$7</f>
        <v>8.8888888888888898E-7</v>
      </c>
      <c r="AY34" s="35">
        <f>$I$28/'Fixed data'!$C$7</f>
        <v>8.8888888888888898E-7</v>
      </c>
      <c r="AZ34" s="35">
        <f>$I$28/'Fixed data'!$C$7</f>
        <v>8.8888888888888898E-7</v>
      </c>
      <c r="BA34" s="35">
        <f>$I$28/'Fixed data'!$C$7</f>
        <v>8.8888888888888898E-7</v>
      </c>
      <c r="BB34" s="35">
        <f>$I$28/'Fixed data'!$C$7</f>
        <v>8.8888888888888898E-7</v>
      </c>
      <c r="BC34" s="35"/>
      <c r="BD34" s="35"/>
    </row>
    <row r="35" spans="1:57" ht="16.5" hidden="1" customHeight="1" outlineLevel="1" x14ac:dyDescent="0.35">
      <c r="A35" s="117"/>
      <c r="B35" s="9" t="s">
        <v>6</v>
      </c>
      <c r="C35" s="11" t="s">
        <v>58</v>
      </c>
      <c r="D35" s="9" t="s">
        <v>40</v>
      </c>
      <c r="F35" s="35"/>
      <c r="G35" s="35"/>
      <c r="H35" s="35"/>
      <c r="I35" s="35"/>
      <c r="J35" s="35"/>
      <c r="K35" s="35">
        <f>$J$28/'Fixed data'!$C$7</f>
        <v>8.8888888888888898E-7</v>
      </c>
      <c r="L35" s="35">
        <f>$J$28/'Fixed data'!$C$7</f>
        <v>8.8888888888888898E-7</v>
      </c>
      <c r="M35" s="35">
        <f>$J$28/'Fixed data'!$C$7</f>
        <v>8.8888888888888898E-7</v>
      </c>
      <c r="N35" s="35">
        <f>$J$28/'Fixed data'!$C$7</f>
        <v>8.8888888888888898E-7</v>
      </c>
      <c r="O35" s="35">
        <f>$J$28/'Fixed data'!$C$7</f>
        <v>8.8888888888888898E-7</v>
      </c>
      <c r="P35" s="35">
        <f>$J$28/'Fixed data'!$C$7</f>
        <v>8.8888888888888898E-7</v>
      </c>
      <c r="Q35" s="35">
        <f>$J$28/'Fixed data'!$C$7</f>
        <v>8.8888888888888898E-7</v>
      </c>
      <c r="R35" s="35">
        <f>$J$28/'Fixed data'!$C$7</f>
        <v>8.8888888888888898E-7</v>
      </c>
      <c r="S35" s="35">
        <f>$J$28/'Fixed data'!$C$7</f>
        <v>8.8888888888888898E-7</v>
      </c>
      <c r="T35" s="35">
        <f>$J$28/'Fixed data'!$C$7</f>
        <v>8.8888888888888898E-7</v>
      </c>
      <c r="U35" s="35">
        <f>$J$28/'Fixed data'!$C$7</f>
        <v>8.8888888888888898E-7</v>
      </c>
      <c r="V35" s="35">
        <f>$J$28/'Fixed data'!$C$7</f>
        <v>8.8888888888888898E-7</v>
      </c>
      <c r="W35" s="35">
        <f>$J$28/'Fixed data'!$C$7</f>
        <v>8.8888888888888898E-7</v>
      </c>
      <c r="X35" s="35">
        <f>$J$28/'Fixed data'!$C$7</f>
        <v>8.8888888888888898E-7</v>
      </c>
      <c r="Y35" s="35">
        <f>$J$28/'Fixed data'!$C$7</f>
        <v>8.8888888888888898E-7</v>
      </c>
      <c r="Z35" s="35">
        <f>$J$28/'Fixed data'!$C$7</f>
        <v>8.8888888888888898E-7</v>
      </c>
      <c r="AA35" s="35">
        <f>$J$28/'Fixed data'!$C$7</f>
        <v>8.8888888888888898E-7</v>
      </c>
      <c r="AB35" s="35">
        <f>$J$28/'Fixed data'!$C$7</f>
        <v>8.8888888888888898E-7</v>
      </c>
      <c r="AC35" s="35">
        <f>$J$28/'Fixed data'!$C$7</f>
        <v>8.8888888888888898E-7</v>
      </c>
      <c r="AD35" s="35">
        <f>$J$28/'Fixed data'!$C$7</f>
        <v>8.8888888888888898E-7</v>
      </c>
      <c r="AE35" s="35">
        <f>$J$28/'Fixed data'!$C$7</f>
        <v>8.8888888888888898E-7</v>
      </c>
      <c r="AF35" s="35">
        <f>$J$28/'Fixed data'!$C$7</f>
        <v>8.8888888888888898E-7</v>
      </c>
      <c r="AG35" s="35">
        <f>$J$28/'Fixed data'!$C$7</f>
        <v>8.8888888888888898E-7</v>
      </c>
      <c r="AH35" s="35">
        <f>$J$28/'Fixed data'!$C$7</f>
        <v>8.8888888888888898E-7</v>
      </c>
      <c r="AI35" s="35">
        <f>$J$28/'Fixed data'!$C$7</f>
        <v>8.8888888888888898E-7</v>
      </c>
      <c r="AJ35" s="35">
        <f>$J$28/'Fixed data'!$C$7</f>
        <v>8.8888888888888898E-7</v>
      </c>
      <c r="AK35" s="35">
        <f>$J$28/'Fixed data'!$C$7</f>
        <v>8.8888888888888898E-7</v>
      </c>
      <c r="AL35" s="35">
        <f>$J$28/'Fixed data'!$C$7</f>
        <v>8.8888888888888898E-7</v>
      </c>
      <c r="AM35" s="35">
        <f>$J$28/'Fixed data'!$C$7</f>
        <v>8.8888888888888898E-7</v>
      </c>
      <c r="AN35" s="35">
        <f>$J$28/'Fixed data'!$C$7</f>
        <v>8.8888888888888898E-7</v>
      </c>
      <c r="AO35" s="35">
        <f>$J$28/'Fixed data'!$C$7</f>
        <v>8.8888888888888898E-7</v>
      </c>
      <c r="AP35" s="35">
        <f>$J$28/'Fixed data'!$C$7</f>
        <v>8.8888888888888898E-7</v>
      </c>
      <c r="AQ35" s="35">
        <f>$J$28/'Fixed data'!$C$7</f>
        <v>8.8888888888888898E-7</v>
      </c>
      <c r="AR35" s="35">
        <f>$J$28/'Fixed data'!$C$7</f>
        <v>8.8888888888888898E-7</v>
      </c>
      <c r="AS35" s="35">
        <f>$J$28/'Fixed data'!$C$7</f>
        <v>8.8888888888888898E-7</v>
      </c>
      <c r="AT35" s="35">
        <f>$J$28/'Fixed data'!$C$7</f>
        <v>8.8888888888888898E-7</v>
      </c>
      <c r="AU35" s="35">
        <f>$J$28/'Fixed data'!$C$7</f>
        <v>8.8888888888888898E-7</v>
      </c>
      <c r="AV35" s="35">
        <f>$J$28/'Fixed data'!$C$7</f>
        <v>8.8888888888888898E-7</v>
      </c>
      <c r="AW35" s="35">
        <f>$J$28/'Fixed data'!$C$7</f>
        <v>8.8888888888888898E-7</v>
      </c>
      <c r="AX35" s="35">
        <f>$J$28/'Fixed data'!$C$7</f>
        <v>8.8888888888888898E-7</v>
      </c>
      <c r="AY35" s="35">
        <f>$J$28/'Fixed data'!$C$7</f>
        <v>8.8888888888888898E-7</v>
      </c>
      <c r="AZ35" s="35">
        <f>$J$28/'Fixed data'!$C$7</f>
        <v>8.8888888888888898E-7</v>
      </c>
      <c r="BA35" s="35">
        <f>$J$28/'Fixed data'!$C$7</f>
        <v>8.8888888888888898E-7</v>
      </c>
      <c r="BB35" s="35">
        <f>$J$28/'Fixed data'!$C$7</f>
        <v>8.8888888888888898E-7</v>
      </c>
      <c r="BC35" s="35">
        <f>$J$28/'Fixed data'!$C$7</f>
        <v>8.8888888888888898E-7</v>
      </c>
      <c r="BD35" s="35"/>
    </row>
    <row r="36" spans="1:57" ht="16.5" hidden="1" customHeight="1" outlineLevel="1" x14ac:dyDescent="0.35">
      <c r="A36" s="117"/>
      <c r="B36" s="9" t="s">
        <v>32</v>
      </c>
      <c r="C36" s="11" t="s">
        <v>59</v>
      </c>
      <c r="D36" s="9" t="s">
        <v>40</v>
      </c>
      <c r="F36" s="35"/>
      <c r="G36" s="35"/>
      <c r="H36" s="35"/>
      <c r="I36" s="35"/>
      <c r="J36" s="35"/>
      <c r="K36" s="35"/>
      <c r="L36" s="35">
        <f>$K$28/'Fixed data'!$C$7</f>
        <v>8.8888888888888898E-7</v>
      </c>
      <c r="M36" s="35">
        <f>$K$28/'Fixed data'!$C$7</f>
        <v>8.8888888888888898E-7</v>
      </c>
      <c r="N36" s="35">
        <f>$K$28/'Fixed data'!$C$7</f>
        <v>8.8888888888888898E-7</v>
      </c>
      <c r="O36" s="35">
        <f>$K$28/'Fixed data'!$C$7</f>
        <v>8.8888888888888898E-7</v>
      </c>
      <c r="P36" s="35">
        <f>$K$28/'Fixed data'!$C$7</f>
        <v>8.8888888888888898E-7</v>
      </c>
      <c r="Q36" s="35">
        <f>$K$28/'Fixed data'!$C$7</f>
        <v>8.8888888888888898E-7</v>
      </c>
      <c r="R36" s="35">
        <f>$K$28/'Fixed data'!$C$7</f>
        <v>8.8888888888888898E-7</v>
      </c>
      <c r="S36" s="35">
        <f>$K$28/'Fixed data'!$C$7</f>
        <v>8.8888888888888898E-7</v>
      </c>
      <c r="T36" s="35">
        <f>$K$28/'Fixed data'!$C$7</f>
        <v>8.8888888888888898E-7</v>
      </c>
      <c r="U36" s="35">
        <f>$K$28/'Fixed data'!$C$7</f>
        <v>8.8888888888888898E-7</v>
      </c>
      <c r="V36" s="35">
        <f>$K$28/'Fixed data'!$C$7</f>
        <v>8.8888888888888898E-7</v>
      </c>
      <c r="W36" s="35">
        <f>$K$28/'Fixed data'!$C$7</f>
        <v>8.8888888888888898E-7</v>
      </c>
      <c r="X36" s="35">
        <f>$K$28/'Fixed data'!$C$7</f>
        <v>8.8888888888888898E-7</v>
      </c>
      <c r="Y36" s="35">
        <f>$K$28/'Fixed data'!$C$7</f>
        <v>8.8888888888888898E-7</v>
      </c>
      <c r="Z36" s="35">
        <f>$K$28/'Fixed data'!$C$7</f>
        <v>8.8888888888888898E-7</v>
      </c>
      <c r="AA36" s="35">
        <f>$K$28/'Fixed data'!$C$7</f>
        <v>8.8888888888888898E-7</v>
      </c>
      <c r="AB36" s="35">
        <f>$K$28/'Fixed data'!$C$7</f>
        <v>8.8888888888888898E-7</v>
      </c>
      <c r="AC36" s="35">
        <f>$K$28/'Fixed data'!$C$7</f>
        <v>8.8888888888888898E-7</v>
      </c>
      <c r="AD36" s="35">
        <f>$K$28/'Fixed data'!$C$7</f>
        <v>8.8888888888888898E-7</v>
      </c>
      <c r="AE36" s="35">
        <f>$K$28/'Fixed data'!$C$7</f>
        <v>8.8888888888888898E-7</v>
      </c>
      <c r="AF36" s="35">
        <f>$K$28/'Fixed data'!$C$7</f>
        <v>8.8888888888888898E-7</v>
      </c>
      <c r="AG36" s="35">
        <f>$K$28/'Fixed data'!$C$7</f>
        <v>8.8888888888888898E-7</v>
      </c>
      <c r="AH36" s="35">
        <f>$K$28/'Fixed data'!$C$7</f>
        <v>8.8888888888888898E-7</v>
      </c>
      <c r="AI36" s="35">
        <f>$K$28/'Fixed data'!$C$7</f>
        <v>8.8888888888888898E-7</v>
      </c>
      <c r="AJ36" s="35">
        <f>$K$28/'Fixed data'!$C$7</f>
        <v>8.8888888888888898E-7</v>
      </c>
      <c r="AK36" s="35">
        <f>$K$28/'Fixed data'!$C$7</f>
        <v>8.8888888888888898E-7</v>
      </c>
      <c r="AL36" s="35">
        <f>$K$28/'Fixed data'!$C$7</f>
        <v>8.8888888888888898E-7</v>
      </c>
      <c r="AM36" s="35">
        <f>$K$28/'Fixed data'!$C$7</f>
        <v>8.8888888888888898E-7</v>
      </c>
      <c r="AN36" s="35">
        <f>$K$28/'Fixed data'!$C$7</f>
        <v>8.8888888888888898E-7</v>
      </c>
      <c r="AO36" s="35">
        <f>$K$28/'Fixed data'!$C$7</f>
        <v>8.8888888888888898E-7</v>
      </c>
      <c r="AP36" s="35">
        <f>$K$28/'Fixed data'!$C$7</f>
        <v>8.8888888888888898E-7</v>
      </c>
      <c r="AQ36" s="35">
        <f>$K$28/'Fixed data'!$C$7</f>
        <v>8.8888888888888898E-7</v>
      </c>
      <c r="AR36" s="35">
        <f>$K$28/'Fixed data'!$C$7</f>
        <v>8.8888888888888898E-7</v>
      </c>
      <c r="AS36" s="35">
        <f>$K$28/'Fixed data'!$C$7</f>
        <v>8.8888888888888898E-7</v>
      </c>
      <c r="AT36" s="35">
        <f>$K$28/'Fixed data'!$C$7</f>
        <v>8.8888888888888898E-7</v>
      </c>
      <c r="AU36" s="35">
        <f>$K$28/'Fixed data'!$C$7</f>
        <v>8.8888888888888898E-7</v>
      </c>
      <c r="AV36" s="35">
        <f>$K$28/'Fixed data'!$C$7</f>
        <v>8.8888888888888898E-7</v>
      </c>
      <c r="AW36" s="35">
        <f>$K$28/'Fixed data'!$C$7</f>
        <v>8.8888888888888898E-7</v>
      </c>
      <c r="AX36" s="35">
        <f>$K$28/'Fixed data'!$C$7</f>
        <v>8.8888888888888898E-7</v>
      </c>
      <c r="AY36" s="35">
        <f>$K$28/'Fixed data'!$C$7</f>
        <v>8.8888888888888898E-7</v>
      </c>
      <c r="AZ36" s="35">
        <f>$K$28/'Fixed data'!$C$7</f>
        <v>8.8888888888888898E-7</v>
      </c>
      <c r="BA36" s="35">
        <f>$K$28/'Fixed data'!$C$7</f>
        <v>8.8888888888888898E-7</v>
      </c>
      <c r="BB36" s="35">
        <f>$K$28/'Fixed data'!$C$7</f>
        <v>8.8888888888888898E-7</v>
      </c>
      <c r="BC36" s="35">
        <f>$K$28/'Fixed data'!$C$7</f>
        <v>8.8888888888888898E-7</v>
      </c>
      <c r="BD36" s="35">
        <f>$K$28/'Fixed data'!$C$7</f>
        <v>8.8888888888888898E-7</v>
      </c>
    </row>
    <row r="37" spans="1:57" ht="16.5" hidden="1" customHeight="1" outlineLevel="1" x14ac:dyDescent="0.35">
      <c r="A37" s="117"/>
      <c r="B37" s="9" t="s">
        <v>33</v>
      </c>
      <c r="C37" s="11" t="s">
        <v>60</v>
      </c>
      <c r="D37" s="9" t="s">
        <v>40</v>
      </c>
      <c r="F37" s="35"/>
      <c r="G37" s="35"/>
      <c r="H37" s="35"/>
      <c r="I37" s="35"/>
      <c r="J37" s="35"/>
      <c r="K37" s="35"/>
      <c r="L37" s="35"/>
      <c r="M37" s="35">
        <f>$L$28/'Fixed data'!$C$7</f>
        <v>8.8888888888888898E-7</v>
      </c>
      <c r="N37" s="35">
        <f>$L$28/'Fixed data'!$C$7</f>
        <v>8.8888888888888898E-7</v>
      </c>
      <c r="O37" s="35">
        <f>$L$28/'Fixed data'!$C$7</f>
        <v>8.8888888888888898E-7</v>
      </c>
      <c r="P37" s="35">
        <f>$L$28/'Fixed data'!$C$7</f>
        <v>8.8888888888888898E-7</v>
      </c>
      <c r="Q37" s="35">
        <f>$L$28/'Fixed data'!$C$7</f>
        <v>8.8888888888888898E-7</v>
      </c>
      <c r="R37" s="35">
        <f>$L$28/'Fixed data'!$C$7</f>
        <v>8.8888888888888898E-7</v>
      </c>
      <c r="S37" s="35">
        <f>$L$28/'Fixed data'!$C$7</f>
        <v>8.8888888888888898E-7</v>
      </c>
      <c r="T37" s="35">
        <f>$L$28/'Fixed data'!$C$7</f>
        <v>8.8888888888888898E-7</v>
      </c>
      <c r="U37" s="35">
        <f>$L$28/'Fixed data'!$C$7</f>
        <v>8.8888888888888898E-7</v>
      </c>
      <c r="V37" s="35">
        <f>$L$28/'Fixed data'!$C$7</f>
        <v>8.8888888888888898E-7</v>
      </c>
      <c r="W37" s="35">
        <f>$L$28/'Fixed data'!$C$7</f>
        <v>8.8888888888888898E-7</v>
      </c>
      <c r="X37" s="35">
        <f>$L$28/'Fixed data'!$C$7</f>
        <v>8.8888888888888898E-7</v>
      </c>
      <c r="Y37" s="35">
        <f>$L$28/'Fixed data'!$C$7</f>
        <v>8.8888888888888898E-7</v>
      </c>
      <c r="Z37" s="35">
        <f>$L$28/'Fixed data'!$C$7</f>
        <v>8.8888888888888898E-7</v>
      </c>
      <c r="AA37" s="35">
        <f>$L$28/'Fixed data'!$C$7</f>
        <v>8.8888888888888898E-7</v>
      </c>
      <c r="AB37" s="35">
        <f>$L$28/'Fixed data'!$C$7</f>
        <v>8.8888888888888898E-7</v>
      </c>
      <c r="AC37" s="35">
        <f>$L$28/'Fixed data'!$C$7</f>
        <v>8.8888888888888898E-7</v>
      </c>
      <c r="AD37" s="35">
        <f>$L$28/'Fixed data'!$C$7</f>
        <v>8.8888888888888898E-7</v>
      </c>
      <c r="AE37" s="35">
        <f>$L$28/'Fixed data'!$C$7</f>
        <v>8.8888888888888898E-7</v>
      </c>
      <c r="AF37" s="35">
        <f>$L$28/'Fixed data'!$C$7</f>
        <v>8.8888888888888898E-7</v>
      </c>
      <c r="AG37" s="35">
        <f>$L$28/'Fixed data'!$C$7</f>
        <v>8.8888888888888898E-7</v>
      </c>
      <c r="AH37" s="35">
        <f>$L$28/'Fixed data'!$C$7</f>
        <v>8.8888888888888898E-7</v>
      </c>
      <c r="AI37" s="35">
        <f>$L$28/'Fixed data'!$C$7</f>
        <v>8.8888888888888898E-7</v>
      </c>
      <c r="AJ37" s="35">
        <f>$L$28/'Fixed data'!$C$7</f>
        <v>8.8888888888888898E-7</v>
      </c>
      <c r="AK37" s="35">
        <f>$L$28/'Fixed data'!$C$7</f>
        <v>8.8888888888888898E-7</v>
      </c>
      <c r="AL37" s="35">
        <f>$L$28/'Fixed data'!$C$7</f>
        <v>8.8888888888888898E-7</v>
      </c>
      <c r="AM37" s="35">
        <f>$L$28/'Fixed data'!$C$7</f>
        <v>8.8888888888888898E-7</v>
      </c>
      <c r="AN37" s="35">
        <f>$L$28/'Fixed data'!$C$7</f>
        <v>8.8888888888888898E-7</v>
      </c>
      <c r="AO37" s="35">
        <f>$L$28/'Fixed data'!$C$7</f>
        <v>8.8888888888888898E-7</v>
      </c>
      <c r="AP37" s="35">
        <f>$L$28/'Fixed data'!$C$7</f>
        <v>8.8888888888888898E-7</v>
      </c>
      <c r="AQ37" s="35">
        <f>$L$28/'Fixed data'!$C$7</f>
        <v>8.8888888888888898E-7</v>
      </c>
      <c r="AR37" s="35">
        <f>$L$28/'Fixed data'!$C$7</f>
        <v>8.8888888888888898E-7</v>
      </c>
      <c r="AS37" s="35">
        <f>$L$28/'Fixed data'!$C$7</f>
        <v>8.8888888888888898E-7</v>
      </c>
      <c r="AT37" s="35">
        <f>$L$28/'Fixed data'!$C$7</f>
        <v>8.8888888888888898E-7</v>
      </c>
      <c r="AU37" s="35">
        <f>$L$28/'Fixed data'!$C$7</f>
        <v>8.8888888888888898E-7</v>
      </c>
      <c r="AV37" s="35">
        <f>$L$28/'Fixed data'!$C$7</f>
        <v>8.8888888888888898E-7</v>
      </c>
      <c r="AW37" s="35">
        <f>$L$28/'Fixed data'!$C$7</f>
        <v>8.8888888888888898E-7</v>
      </c>
      <c r="AX37" s="35">
        <f>$L$28/'Fixed data'!$C$7</f>
        <v>8.8888888888888898E-7</v>
      </c>
      <c r="AY37" s="35">
        <f>$L$28/'Fixed data'!$C$7</f>
        <v>8.8888888888888898E-7</v>
      </c>
      <c r="AZ37" s="35">
        <f>$L$28/'Fixed data'!$C$7</f>
        <v>8.8888888888888898E-7</v>
      </c>
      <c r="BA37" s="35">
        <f>$L$28/'Fixed data'!$C$7</f>
        <v>8.8888888888888898E-7</v>
      </c>
      <c r="BB37" s="35">
        <f>$L$28/'Fixed data'!$C$7</f>
        <v>8.8888888888888898E-7</v>
      </c>
      <c r="BC37" s="35">
        <f>$L$28/'Fixed data'!$C$7</f>
        <v>8.8888888888888898E-7</v>
      </c>
      <c r="BD37" s="35">
        <f>$L$28/'Fixed data'!$C$7</f>
        <v>8.8888888888888898E-7</v>
      </c>
    </row>
    <row r="38" spans="1:57" ht="16.5" hidden="1" customHeight="1" outlineLevel="1" x14ac:dyDescent="0.35">
      <c r="A38" s="117"/>
      <c r="B38" s="9" t="s">
        <v>110</v>
      </c>
      <c r="C38" s="11" t="s">
        <v>132</v>
      </c>
      <c r="D38" s="9" t="s">
        <v>40</v>
      </c>
      <c r="F38" s="35"/>
      <c r="G38" s="35"/>
      <c r="H38" s="35"/>
      <c r="I38" s="35"/>
      <c r="J38" s="35"/>
      <c r="K38" s="35"/>
      <c r="L38" s="35"/>
      <c r="M38" s="35"/>
      <c r="N38" s="35">
        <f>$M$28/'Fixed data'!$C$7</f>
        <v>8.8888888888888898E-7</v>
      </c>
      <c r="O38" s="35">
        <f>$M$28/'Fixed data'!$C$7</f>
        <v>8.8888888888888898E-7</v>
      </c>
      <c r="P38" s="35">
        <f>$M$28/'Fixed data'!$C$7</f>
        <v>8.8888888888888898E-7</v>
      </c>
      <c r="Q38" s="35">
        <f>$M$28/'Fixed data'!$C$7</f>
        <v>8.8888888888888898E-7</v>
      </c>
      <c r="R38" s="35">
        <f>$M$28/'Fixed data'!$C$7</f>
        <v>8.8888888888888898E-7</v>
      </c>
      <c r="S38" s="35">
        <f>$M$28/'Fixed data'!$C$7</f>
        <v>8.8888888888888898E-7</v>
      </c>
      <c r="T38" s="35">
        <f>$M$28/'Fixed data'!$C$7</f>
        <v>8.8888888888888898E-7</v>
      </c>
      <c r="U38" s="35">
        <f>$M$28/'Fixed data'!$C$7</f>
        <v>8.8888888888888898E-7</v>
      </c>
      <c r="V38" s="35">
        <f>$M$28/'Fixed data'!$C$7</f>
        <v>8.8888888888888898E-7</v>
      </c>
      <c r="W38" s="35">
        <f>$M$28/'Fixed data'!$C$7</f>
        <v>8.8888888888888898E-7</v>
      </c>
      <c r="X38" s="35">
        <f>$M$28/'Fixed data'!$C$7</f>
        <v>8.8888888888888898E-7</v>
      </c>
      <c r="Y38" s="35">
        <f>$M$28/'Fixed data'!$C$7</f>
        <v>8.8888888888888898E-7</v>
      </c>
      <c r="Z38" s="35">
        <f>$M$28/'Fixed data'!$C$7</f>
        <v>8.8888888888888898E-7</v>
      </c>
      <c r="AA38" s="35">
        <f>$M$28/'Fixed data'!$C$7</f>
        <v>8.8888888888888898E-7</v>
      </c>
      <c r="AB38" s="35">
        <f>$M$28/'Fixed data'!$C$7</f>
        <v>8.8888888888888898E-7</v>
      </c>
      <c r="AC38" s="35">
        <f>$M$28/'Fixed data'!$C$7</f>
        <v>8.8888888888888898E-7</v>
      </c>
      <c r="AD38" s="35">
        <f>$M$28/'Fixed data'!$C$7</f>
        <v>8.8888888888888898E-7</v>
      </c>
      <c r="AE38" s="35">
        <f>$M$28/'Fixed data'!$C$7</f>
        <v>8.8888888888888898E-7</v>
      </c>
      <c r="AF38" s="35">
        <f>$M$28/'Fixed data'!$C$7</f>
        <v>8.8888888888888898E-7</v>
      </c>
      <c r="AG38" s="35">
        <f>$M$28/'Fixed data'!$C$7</f>
        <v>8.8888888888888898E-7</v>
      </c>
      <c r="AH38" s="35">
        <f>$M$28/'Fixed data'!$C$7</f>
        <v>8.8888888888888898E-7</v>
      </c>
      <c r="AI38" s="35">
        <f>$M$28/'Fixed data'!$C$7</f>
        <v>8.8888888888888898E-7</v>
      </c>
      <c r="AJ38" s="35">
        <f>$M$28/'Fixed data'!$C$7</f>
        <v>8.8888888888888898E-7</v>
      </c>
      <c r="AK38" s="35">
        <f>$M$28/'Fixed data'!$C$7</f>
        <v>8.8888888888888898E-7</v>
      </c>
      <c r="AL38" s="35">
        <f>$M$28/'Fixed data'!$C$7</f>
        <v>8.8888888888888898E-7</v>
      </c>
      <c r="AM38" s="35">
        <f>$M$28/'Fixed data'!$C$7</f>
        <v>8.8888888888888898E-7</v>
      </c>
      <c r="AN38" s="35">
        <f>$M$28/'Fixed data'!$C$7</f>
        <v>8.8888888888888898E-7</v>
      </c>
      <c r="AO38" s="35">
        <f>$M$28/'Fixed data'!$C$7</f>
        <v>8.8888888888888898E-7</v>
      </c>
      <c r="AP38" s="35">
        <f>$M$28/'Fixed data'!$C$7</f>
        <v>8.8888888888888898E-7</v>
      </c>
      <c r="AQ38" s="35">
        <f>$M$28/'Fixed data'!$C$7</f>
        <v>8.8888888888888898E-7</v>
      </c>
      <c r="AR38" s="35">
        <f>$M$28/'Fixed data'!$C$7</f>
        <v>8.8888888888888898E-7</v>
      </c>
      <c r="AS38" s="35">
        <f>$M$28/'Fixed data'!$C$7</f>
        <v>8.8888888888888898E-7</v>
      </c>
      <c r="AT38" s="35">
        <f>$M$28/'Fixed data'!$C$7</f>
        <v>8.8888888888888898E-7</v>
      </c>
      <c r="AU38" s="35">
        <f>$M$28/'Fixed data'!$C$7</f>
        <v>8.8888888888888898E-7</v>
      </c>
      <c r="AV38" s="35">
        <f>$M$28/'Fixed data'!$C$7</f>
        <v>8.8888888888888898E-7</v>
      </c>
      <c r="AW38" s="35">
        <f>$M$28/'Fixed data'!$C$7</f>
        <v>8.8888888888888898E-7</v>
      </c>
      <c r="AX38" s="35">
        <f>$M$28/'Fixed data'!$C$7</f>
        <v>8.8888888888888898E-7</v>
      </c>
      <c r="AY38" s="35">
        <f>$M$28/'Fixed data'!$C$7</f>
        <v>8.8888888888888898E-7</v>
      </c>
      <c r="AZ38" s="35">
        <f>$M$28/'Fixed data'!$C$7</f>
        <v>8.8888888888888898E-7</v>
      </c>
      <c r="BA38" s="35">
        <f>$M$28/'Fixed data'!$C$7</f>
        <v>8.8888888888888898E-7</v>
      </c>
      <c r="BB38" s="35">
        <f>$M$28/'Fixed data'!$C$7</f>
        <v>8.8888888888888898E-7</v>
      </c>
      <c r="BC38" s="35">
        <f>$M$28/'Fixed data'!$C$7</f>
        <v>8.8888888888888898E-7</v>
      </c>
      <c r="BD38" s="35">
        <f>$M$28/'Fixed data'!$C$7</f>
        <v>8.8888888888888898E-7</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8.8888888888888898E-7</v>
      </c>
      <c r="P39" s="35">
        <f>$N$28/'Fixed data'!$C$7</f>
        <v>8.8888888888888898E-7</v>
      </c>
      <c r="Q39" s="35">
        <f>$N$28/'Fixed data'!$C$7</f>
        <v>8.8888888888888898E-7</v>
      </c>
      <c r="R39" s="35">
        <f>$N$28/'Fixed data'!$C$7</f>
        <v>8.8888888888888898E-7</v>
      </c>
      <c r="S39" s="35">
        <f>$N$28/'Fixed data'!$C$7</f>
        <v>8.8888888888888898E-7</v>
      </c>
      <c r="T39" s="35">
        <f>$N$28/'Fixed data'!$C$7</f>
        <v>8.8888888888888898E-7</v>
      </c>
      <c r="U39" s="35">
        <f>$N$28/'Fixed data'!$C$7</f>
        <v>8.8888888888888898E-7</v>
      </c>
      <c r="V39" s="35">
        <f>$N$28/'Fixed data'!$C$7</f>
        <v>8.8888888888888898E-7</v>
      </c>
      <c r="W39" s="35">
        <f>$N$28/'Fixed data'!$C$7</f>
        <v>8.8888888888888898E-7</v>
      </c>
      <c r="X39" s="35">
        <f>$N$28/'Fixed data'!$C$7</f>
        <v>8.8888888888888898E-7</v>
      </c>
      <c r="Y39" s="35">
        <f>$N$28/'Fixed data'!$C$7</f>
        <v>8.8888888888888898E-7</v>
      </c>
      <c r="Z39" s="35">
        <f>$N$28/'Fixed data'!$C$7</f>
        <v>8.8888888888888898E-7</v>
      </c>
      <c r="AA39" s="35">
        <f>$N$28/'Fixed data'!$C$7</f>
        <v>8.8888888888888898E-7</v>
      </c>
      <c r="AB39" s="35">
        <f>$N$28/'Fixed data'!$C$7</f>
        <v>8.8888888888888898E-7</v>
      </c>
      <c r="AC39" s="35">
        <f>$N$28/'Fixed data'!$C$7</f>
        <v>8.8888888888888898E-7</v>
      </c>
      <c r="AD39" s="35">
        <f>$N$28/'Fixed data'!$C$7</f>
        <v>8.8888888888888898E-7</v>
      </c>
      <c r="AE39" s="35">
        <f>$N$28/'Fixed data'!$C$7</f>
        <v>8.8888888888888898E-7</v>
      </c>
      <c r="AF39" s="35">
        <f>$N$28/'Fixed data'!$C$7</f>
        <v>8.8888888888888898E-7</v>
      </c>
      <c r="AG39" s="35">
        <f>$N$28/'Fixed data'!$C$7</f>
        <v>8.8888888888888898E-7</v>
      </c>
      <c r="AH39" s="35">
        <f>$N$28/'Fixed data'!$C$7</f>
        <v>8.8888888888888898E-7</v>
      </c>
      <c r="AI39" s="35">
        <f>$N$28/'Fixed data'!$C$7</f>
        <v>8.8888888888888898E-7</v>
      </c>
      <c r="AJ39" s="35">
        <f>$N$28/'Fixed data'!$C$7</f>
        <v>8.8888888888888898E-7</v>
      </c>
      <c r="AK39" s="35">
        <f>$N$28/'Fixed data'!$C$7</f>
        <v>8.8888888888888898E-7</v>
      </c>
      <c r="AL39" s="35">
        <f>$N$28/'Fixed data'!$C$7</f>
        <v>8.8888888888888898E-7</v>
      </c>
      <c r="AM39" s="35">
        <f>$N$28/'Fixed data'!$C$7</f>
        <v>8.8888888888888898E-7</v>
      </c>
      <c r="AN39" s="35">
        <f>$N$28/'Fixed data'!$C$7</f>
        <v>8.8888888888888898E-7</v>
      </c>
      <c r="AO39" s="35">
        <f>$N$28/'Fixed data'!$C$7</f>
        <v>8.8888888888888898E-7</v>
      </c>
      <c r="AP39" s="35">
        <f>$N$28/'Fixed data'!$C$7</f>
        <v>8.8888888888888898E-7</v>
      </c>
      <c r="AQ39" s="35">
        <f>$N$28/'Fixed data'!$C$7</f>
        <v>8.8888888888888898E-7</v>
      </c>
      <c r="AR39" s="35">
        <f>$N$28/'Fixed data'!$C$7</f>
        <v>8.8888888888888898E-7</v>
      </c>
      <c r="AS39" s="35">
        <f>$N$28/'Fixed data'!$C$7</f>
        <v>8.8888888888888898E-7</v>
      </c>
      <c r="AT39" s="35">
        <f>$N$28/'Fixed data'!$C$7</f>
        <v>8.8888888888888898E-7</v>
      </c>
      <c r="AU39" s="35">
        <f>$N$28/'Fixed data'!$C$7</f>
        <v>8.8888888888888898E-7</v>
      </c>
      <c r="AV39" s="35">
        <f>$N$28/'Fixed data'!$C$7</f>
        <v>8.8888888888888898E-7</v>
      </c>
      <c r="AW39" s="35">
        <f>$N$28/'Fixed data'!$C$7</f>
        <v>8.8888888888888898E-7</v>
      </c>
      <c r="AX39" s="35">
        <f>$N$28/'Fixed data'!$C$7</f>
        <v>8.8888888888888898E-7</v>
      </c>
      <c r="AY39" s="35">
        <f>$N$28/'Fixed data'!$C$7</f>
        <v>8.8888888888888898E-7</v>
      </c>
      <c r="AZ39" s="35">
        <f>$N$28/'Fixed data'!$C$7</f>
        <v>8.8888888888888898E-7</v>
      </c>
      <c r="BA39" s="35">
        <f>$N$28/'Fixed data'!$C$7</f>
        <v>8.8888888888888898E-7</v>
      </c>
      <c r="BB39" s="35">
        <f>$N$28/'Fixed data'!$C$7</f>
        <v>8.8888888888888898E-7</v>
      </c>
      <c r="BC39" s="35">
        <f>$N$28/'Fixed data'!$C$7</f>
        <v>8.8888888888888898E-7</v>
      </c>
      <c r="BD39" s="35">
        <f>$N$28/'Fixed data'!$C$7</f>
        <v>8.8888888888888898E-7</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8.8888888888888898E-7</v>
      </c>
      <c r="Q40" s="35">
        <f>$O$28/'Fixed data'!$C$7</f>
        <v>8.8888888888888898E-7</v>
      </c>
      <c r="R40" s="35">
        <f>$O$28/'Fixed data'!$C$7</f>
        <v>8.8888888888888898E-7</v>
      </c>
      <c r="S40" s="35">
        <f>$O$28/'Fixed data'!$C$7</f>
        <v>8.8888888888888898E-7</v>
      </c>
      <c r="T40" s="35">
        <f>$O$28/'Fixed data'!$C$7</f>
        <v>8.8888888888888898E-7</v>
      </c>
      <c r="U40" s="35">
        <f>$O$28/'Fixed data'!$C$7</f>
        <v>8.8888888888888898E-7</v>
      </c>
      <c r="V40" s="35">
        <f>$O$28/'Fixed data'!$C$7</f>
        <v>8.8888888888888898E-7</v>
      </c>
      <c r="W40" s="35">
        <f>$O$28/'Fixed data'!$C$7</f>
        <v>8.8888888888888898E-7</v>
      </c>
      <c r="X40" s="35">
        <f>$O$28/'Fixed data'!$C$7</f>
        <v>8.8888888888888898E-7</v>
      </c>
      <c r="Y40" s="35">
        <f>$O$28/'Fixed data'!$C$7</f>
        <v>8.8888888888888898E-7</v>
      </c>
      <c r="Z40" s="35">
        <f>$O$28/'Fixed data'!$C$7</f>
        <v>8.8888888888888898E-7</v>
      </c>
      <c r="AA40" s="35">
        <f>$O$28/'Fixed data'!$C$7</f>
        <v>8.8888888888888898E-7</v>
      </c>
      <c r="AB40" s="35">
        <f>$O$28/'Fixed data'!$C$7</f>
        <v>8.8888888888888898E-7</v>
      </c>
      <c r="AC40" s="35">
        <f>$O$28/'Fixed data'!$C$7</f>
        <v>8.8888888888888898E-7</v>
      </c>
      <c r="AD40" s="35">
        <f>$O$28/'Fixed data'!$C$7</f>
        <v>8.8888888888888898E-7</v>
      </c>
      <c r="AE40" s="35">
        <f>$O$28/'Fixed data'!$C$7</f>
        <v>8.8888888888888898E-7</v>
      </c>
      <c r="AF40" s="35">
        <f>$O$28/'Fixed data'!$C$7</f>
        <v>8.8888888888888898E-7</v>
      </c>
      <c r="AG40" s="35">
        <f>$O$28/'Fixed data'!$C$7</f>
        <v>8.8888888888888898E-7</v>
      </c>
      <c r="AH40" s="35">
        <f>$O$28/'Fixed data'!$C$7</f>
        <v>8.8888888888888898E-7</v>
      </c>
      <c r="AI40" s="35">
        <f>$O$28/'Fixed data'!$C$7</f>
        <v>8.8888888888888898E-7</v>
      </c>
      <c r="AJ40" s="35">
        <f>$O$28/'Fixed data'!$C$7</f>
        <v>8.8888888888888898E-7</v>
      </c>
      <c r="AK40" s="35">
        <f>$O$28/'Fixed data'!$C$7</f>
        <v>8.8888888888888898E-7</v>
      </c>
      <c r="AL40" s="35">
        <f>$O$28/'Fixed data'!$C$7</f>
        <v>8.8888888888888898E-7</v>
      </c>
      <c r="AM40" s="35">
        <f>$O$28/'Fixed data'!$C$7</f>
        <v>8.8888888888888898E-7</v>
      </c>
      <c r="AN40" s="35">
        <f>$O$28/'Fixed data'!$C$7</f>
        <v>8.8888888888888898E-7</v>
      </c>
      <c r="AO40" s="35">
        <f>$O$28/'Fixed data'!$C$7</f>
        <v>8.8888888888888898E-7</v>
      </c>
      <c r="AP40" s="35">
        <f>$O$28/'Fixed data'!$C$7</f>
        <v>8.8888888888888898E-7</v>
      </c>
      <c r="AQ40" s="35">
        <f>$O$28/'Fixed data'!$C$7</f>
        <v>8.8888888888888898E-7</v>
      </c>
      <c r="AR40" s="35">
        <f>$O$28/'Fixed data'!$C$7</f>
        <v>8.8888888888888898E-7</v>
      </c>
      <c r="AS40" s="35">
        <f>$O$28/'Fixed data'!$C$7</f>
        <v>8.8888888888888898E-7</v>
      </c>
      <c r="AT40" s="35">
        <f>$O$28/'Fixed data'!$C$7</f>
        <v>8.8888888888888898E-7</v>
      </c>
      <c r="AU40" s="35">
        <f>$O$28/'Fixed data'!$C$7</f>
        <v>8.8888888888888898E-7</v>
      </c>
      <c r="AV40" s="35">
        <f>$O$28/'Fixed data'!$C$7</f>
        <v>8.8888888888888898E-7</v>
      </c>
      <c r="AW40" s="35">
        <f>$O$28/'Fixed data'!$C$7</f>
        <v>8.8888888888888898E-7</v>
      </c>
      <c r="AX40" s="35">
        <f>$O$28/'Fixed data'!$C$7</f>
        <v>8.8888888888888898E-7</v>
      </c>
      <c r="AY40" s="35">
        <f>$O$28/'Fixed data'!$C$7</f>
        <v>8.8888888888888898E-7</v>
      </c>
      <c r="AZ40" s="35">
        <f>$O$28/'Fixed data'!$C$7</f>
        <v>8.8888888888888898E-7</v>
      </c>
      <c r="BA40" s="35">
        <f>$O$28/'Fixed data'!$C$7</f>
        <v>8.8888888888888898E-7</v>
      </c>
      <c r="BB40" s="35">
        <f>$O$28/'Fixed data'!$C$7</f>
        <v>8.8888888888888898E-7</v>
      </c>
      <c r="BC40" s="35">
        <f>$O$28/'Fixed data'!$C$7</f>
        <v>8.8888888888888898E-7</v>
      </c>
      <c r="BD40" s="35">
        <f>$O$28/'Fixed data'!$C$7</f>
        <v>8.8888888888888898E-7</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8.8888888888888898E-7</v>
      </c>
      <c r="R41" s="35">
        <f>$P$28/'Fixed data'!$C$7</f>
        <v>8.8888888888888898E-7</v>
      </c>
      <c r="S41" s="35">
        <f>$P$28/'Fixed data'!$C$7</f>
        <v>8.8888888888888898E-7</v>
      </c>
      <c r="T41" s="35">
        <f>$P$28/'Fixed data'!$C$7</f>
        <v>8.8888888888888898E-7</v>
      </c>
      <c r="U41" s="35">
        <f>$P$28/'Fixed data'!$C$7</f>
        <v>8.8888888888888898E-7</v>
      </c>
      <c r="V41" s="35">
        <f>$P$28/'Fixed data'!$C$7</f>
        <v>8.8888888888888898E-7</v>
      </c>
      <c r="W41" s="35">
        <f>$P$28/'Fixed data'!$C$7</f>
        <v>8.8888888888888898E-7</v>
      </c>
      <c r="X41" s="35">
        <f>$P$28/'Fixed data'!$C$7</f>
        <v>8.8888888888888898E-7</v>
      </c>
      <c r="Y41" s="35">
        <f>$P$28/'Fixed data'!$C$7</f>
        <v>8.8888888888888898E-7</v>
      </c>
      <c r="Z41" s="35">
        <f>$P$28/'Fixed data'!$C$7</f>
        <v>8.8888888888888898E-7</v>
      </c>
      <c r="AA41" s="35">
        <f>$P$28/'Fixed data'!$C$7</f>
        <v>8.8888888888888898E-7</v>
      </c>
      <c r="AB41" s="35">
        <f>$P$28/'Fixed data'!$C$7</f>
        <v>8.8888888888888898E-7</v>
      </c>
      <c r="AC41" s="35">
        <f>$P$28/'Fixed data'!$C$7</f>
        <v>8.8888888888888898E-7</v>
      </c>
      <c r="AD41" s="35">
        <f>$P$28/'Fixed data'!$C$7</f>
        <v>8.8888888888888898E-7</v>
      </c>
      <c r="AE41" s="35">
        <f>$P$28/'Fixed data'!$C$7</f>
        <v>8.8888888888888898E-7</v>
      </c>
      <c r="AF41" s="35">
        <f>$P$28/'Fixed data'!$C$7</f>
        <v>8.8888888888888898E-7</v>
      </c>
      <c r="AG41" s="35">
        <f>$P$28/'Fixed data'!$C$7</f>
        <v>8.8888888888888898E-7</v>
      </c>
      <c r="AH41" s="35">
        <f>$P$28/'Fixed data'!$C$7</f>
        <v>8.8888888888888898E-7</v>
      </c>
      <c r="AI41" s="35">
        <f>$P$28/'Fixed data'!$C$7</f>
        <v>8.8888888888888898E-7</v>
      </c>
      <c r="AJ41" s="35">
        <f>$P$28/'Fixed data'!$C$7</f>
        <v>8.8888888888888898E-7</v>
      </c>
      <c r="AK41" s="35">
        <f>$P$28/'Fixed data'!$C$7</f>
        <v>8.8888888888888898E-7</v>
      </c>
      <c r="AL41" s="35">
        <f>$P$28/'Fixed data'!$C$7</f>
        <v>8.8888888888888898E-7</v>
      </c>
      <c r="AM41" s="35">
        <f>$P$28/'Fixed data'!$C$7</f>
        <v>8.8888888888888898E-7</v>
      </c>
      <c r="AN41" s="35">
        <f>$P$28/'Fixed data'!$C$7</f>
        <v>8.8888888888888898E-7</v>
      </c>
      <c r="AO41" s="35">
        <f>$P$28/'Fixed data'!$C$7</f>
        <v>8.8888888888888898E-7</v>
      </c>
      <c r="AP41" s="35">
        <f>$P$28/'Fixed data'!$C$7</f>
        <v>8.8888888888888898E-7</v>
      </c>
      <c r="AQ41" s="35">
        <f>$P$28/'Fixed data'!$C$7</f>
        <v>8.8888888888888898E-7</v>
      </c>
      <c r="AR41" s="35">
        <f>$P$28/'Fixed data'!$C$7</f>
        <v>8.8888888888888898E-7</v>
      </c>
      <c r="AS41" s="35">
        <f>$P$28/'Fixed data'!$C$7</f>
        <v>8.8888888888888898E-7</v>
      </c>
      <c r="AT41" s="35">
        <f>$P$28/'Fixed data'!$C$7</f>
        <v>8.8888888888888898E-7</v>
      </c>
      <c r="AU41" s="35">
        <f>$P$28/'Fixed data'!$C$7</f>
        <v>8.8888888888888898E-7</v>
      </c>
      <c r="AV41" s="35">
        <f>$P$28/'Fixed data'!$C$7</f>
        <v>8.8888888888888898E-7</v>
      </c>
      <c r="AW41" s="35">
        <f>$P$28/'Fixed data'!$C$7</f>
        <v>8.8888888888888898E-7</v>
      </c>
      <c r="AX41" s="35">
        <f>$P$28/'Fixed data'!$C$7</f>
        <v>8.8888888888888898E-7</v>
      </c>
      <c r="AY41" s="35">
        <f>$P$28/'Fixed data'!$C$7</f>
        <v>8.8888888888888898E-7</v>
      </c>
      <c r="AZ41" s="35">
        <f>$P$28/'Fixed data'!$C$7</f>
        <v>8.8888888888888898E-7</v>
      </c>
      <c r="BA41" s="35">
        <f>$P$28/'Fixed data'!$C$7</f>
        <v>8.8888888888888898E-7</v>
      </c>
      <c r="BB41" s="35">
        <f>$P$28/'Fixed data'!$C$7</f>
        <v>8.8888888888888898E-7</v>
      </c>
      <c r="BC41" s="35">
        <f>$P$28/'Fixed data'!$C$7</f>
        <v>8.8888888888888898E-7</v>
      </c>
      <c r="BD41" s="35">
        <f>$P$28/'Fixed data'!$C$7</f>
        <v>8.8888888888888898E-7</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8.8888888888888898E-7</v>
      </c>
      <c r="S42" s="35">
        <f>$Q$28/'Fixed data'!$C$7</f>
        <v>8.8888888888888898E-7</v>
      </c>
      <c r="T42" s="35">
        <f>$Q$28/'Fixed data'!$C$7</f>
        <v>8.8888888888888898E-7</v>
      </c>
      <c r="U42" s="35">
        <f>$Q$28/'Fixed data'!$C$7</f>
        <v>8.8888888888888898E-7</v>
      </c>
      <c r="V42" s="35">
        <f>$Q$28/'Fixed data'!$C$7</f>
        <v>8.8888888888888898E-7</v>
      </c>
      <c r="W42" s="35">
        <f>$Q$28/'Fixed data'!$C$7</f>
        <v>8.8888888888888898E-7</v>
      </c>
      <c r="X42" s="35">
        <f>$Q$28/'Fixed data'!$C$7</f>
        <v>8.8888888888888898E-7</v>
      </c>
      <c r="Y42" s="35">
        <f>$Q$28/'Fixed data'!$C$7</f>
        <v>8.8888888888888898E-7</v>
      </c>
      <c r="Z42" s="35">
        <f>$Q$28/'Fixed data'!$C$7</f>
        <v>8.8888888888888898E-7</v>
      </c>
      <c r="AA42" s="35">
        <f>$Q$28/'Fixed data'!$C$7</f>
        <v>8.8888888888888898E-7</v>
      </c>
      <c r="AB42" s="35">
        <f>$Q$28/'Fixed data'!$C$7</f>
        <v>8.8888888888888898E-7</v>
      </c>
      <c r="AC42" s="35">
        <f>$Q$28/'Fixed data'!$C$7</f>
        <v>8.8888888888888898E-7</v>
      </c>
      <c r="AD42" s="35">
        <f>$Q$28/'Fixed data'!$C$7</f>
        <v>8.8888888888888898E-7</v>
      </c>
      <c r="AE42" s="35">
        <f>$Q$28/'Fixed data'!$C$7</f>
        <v>8.8888888888888898E-7</v>
      </c>
      <c r="AF42" s="35">
        <f>$Q$28/'Fixed data'!$C$7</f>
        <v>8.8888888888888898E-7</v>
      </c>
      <c r="AG42" s="35">
        <f>$Q$28/'Fixed data'!$C$7</f>
        <v>8.8888888888888898E-7</v>
      </c>
      <c r="AH42" s="35">
        <f>$Q$28/'Fixed data'!$C$7</f>
        <v>8.8888888888888898E-7</v>
      </c>
      <c r="AI42" s="35">
        <f>$Q$28/'Fixed data'!$C$7</f>
        <v>8.8888888888888898E-7</v>
      </c>
      <c r="AJ42" s="35">
        <f>$Q$28/'Fixed data'!$C$7</f>
        <v>8.8888888888888898E-7</v>
      </c>
      <c r="AK42" s="35">
        <f>$Q$28/'Fixed data'!$C$7</f>
        <v>8.8888888888888898E-7</v>
      </c>
      <c r="AL42" s="35">
        <f>$Q$28/'Fixed data'!$C$7</f>
        <v>8.8888888888888898E-7</v>
      </c>
      <c r="AM42" s="35">
        <f>$Q$28/'Fixed data'!$C$7</f>
        <v>8.8888888888888898E-7</v>
      </c>
      <c r="AN42" s="35">
        <f>$Q$28/'Fixed data'!$C$7</f>
        <v>8.8888888888888898E-7</v>
      </c>
      <c r="AO42" s="35">
        <f>$Q$28/'Fixed data'!$C$7</f>
        <v>8.8888888888888898E-7</v>
      </c>
      <c r="AP42" s="35">
        <f>$Q$28/'Fixed data'!$C$7</f>
        <v>8.8888888888888898E-7</v>
      </c>
      <c r="AQ42" s="35">
        <f>$Q$28/'Fixed data'!$C$7</f>
        <v>8.8888888888888898E-7</v>
      </c>
      <c r="AR42" s="35">
        <f>$Q$28/'Fixed data'!$C$7</f>
        <v>8.8888888888888898E-7</v>
      </c>
      <c r="AS42" s="35">
        <f>$Q$28/'Fixed data'!$C$7</f>
        <v>8.8888888888888898E-7</v>
      </c>
      <c r="AT42" s="35">
        <f>$Q$28/'Fixed data'!$C$7</f>
        <v>8.8888888888888898E-7</v>
      </c>
      <c r="AU42" s="35">
        <f>$Q$28/'Fixed data'!$C$7</f>
        <v>8.8888888888888898E-7</v>
      </c>
      <c r="AV42" s="35">
        <f>$Q$28/'Fixed data'!$C$7</f>
        <v>8.8888888888888898E-7</v>
      </c>
      <c r="AW42" s="35">
        <f>$Q$28/'Fixed data'!$C$7</f>
        <v>8.8888888888888898E-7</v>
      </c>
      <c r="AX42" s="35">
        <f>$Q$28/'Fixed data'!$C$7</f>
        <v>8.8888888888888898E-7</v>
      </c>
      <c r="AY42" s="35">
        <f>$Q$28/'Fixed data'!$C$7</f>
        <v>8.8888888888888898E-7</v>
      </c>
      <c r="AZ42" s="35">
        <f>$Q$28/'Fixed data'!$C$7</f>
        <v>8.8888888888888898E-7</v>
      </c>
      <c r="BA42" s="35">
        <f>$Q$28/'Fixed data'!$C$7</f>
        <v>8.8888888888888898E-7</v>
      </c>
      <c r="BB42" s="35">
        <f>$Q$28/'Fixed data'!$C$7</f>
        <v>8.8888888888888898E-7</v>
      </c>
      <c r="BC42" s="35">
        <f>$Q$28/'Fixed data'!$C$7</f>
        <v>8.8888888888888898E-7</v>
      </c>
      <c r="BD42" s="35">
        <f>$Q$28/'Fixed data'!$C$7</f>
        <v>8.8888888888888898E-7</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8.8888888888888898E-7</v>
      </c>
      <c r="T43" s="35">
        <f>$R$28/'Fixed data'!$C$7</f>
        <v>8.8888888888888898E-7</v>
      </c>
      <c r="U43" s="35">
        <f>$R$28/'Fixed data'!$C$7</f>
        <v>8.8888888888888898E-7</v>
      </c>
      <c r="V43" s="35">
        <f>$R$28/'Fixed data'!$C$7</f>
        <v>8.8888888888888898E-7</v>
      </c>
      <c r="W43" s="35">
        <f>$R$28/'Fixed data'!$C$7</f>
        <v>8.8888888888888898E-7</v>
      </c>
      <c r="X43" s="35">
        <f>$R$28/'Fixed data'!$C$7</f>
        <v>8.8888888888888898E-7</v>
      </c>
      <c r="Y43" s="35">
        <f>$R$28/'Fixed data'!$C$7</f>
        <v>8.8888888888888898E-7</v>
      </c>
      <c r="Z43" s="35">
        <f>$R$28/'Fixed data'!$C$7</f>
        <v>8.8888888888888898E-7</v>
      </c>
      <c r="AA43" s="35">
        <f>$R$28/'Fixed data'!$C$7</f>
        <v>8.8888888888888898E-7</v>
      </c>
      <c r="AB43" s="35">
        <f>$R$28/'Fixed data'!$C$7</f>
        <v>8.8888888888888898E-7</v>
      </c>
      <c r="AC43" s="35">
        <f>$R$28/'Fixed data'!$C$7</f>
        <v>8.8888888888888898E-7</v>
      </c>
      <c r="AD43" s="35">
        <f>$R$28/'Fixed data'!$C$7</f>
        <v>8.8888888888888898E-7</v>
      </c>
      <c r="AE43" s="35">
        <f>$R$28/'Fixed data'!$C$7</f>
        <v>8.8888888888888898E-7</v>
      </c>
      <c r="AF43" s="35">
        <f>$R$28/'Fixed data'!$C$7</f>
        <v>8.8888888888888898E-7</v>
      </c>
      <c r="AG43" s="35">
        <f>$R$28/'Fixed data'!$C$7</f>
        <v>8.8888888888888898E-7</v>
      </c>
      <c r="AH43" s="35">
        <f>$R$28/'Fixed data'!$C$7</f>
        <v>8.8888888888888898E-7</v>
      </c>
      <c r="AI43" s="35">
        <f>$R$28/'Fixed data'!$C$7</f>
        <v>8.8888888888888898E-7</v>
      </c>
      <c r="AJ43" s="35">
        <f>$R$28/'Fixed data'!$C$7</f>
        <v>8.8888888888888898E-7</v>
      </c>
      <c r="AK43" s="35">
        <f>$R$28/'Fixed data'!$C$7</f>
        <v>8.8888888888888898E-7</v>
      </c>
      <c r="AL43" s="35">
        <f>$R$28/'Fixed data'!$C$7</f>
        <v>8.8888888888888898E-7</v>
      </c>
      <c r="AM43" s="35">
        <f>$R$28/'Fixed data'!$C$7</f>
        <v>8.8888888888888898E-7</v>
      </c>
      <c r="AN43" s="35">
        <f>$R$28/'Fixed data'!$C$7</f>
        <v>8.8888888888888898E-7</v>
      </c>
      <c r="AO43" s="35">
        <f>$R$28/'Fixed data'!$C$7</f>
        <v>8.8888888888888898E-7</v>
      </c>
      <c r="AP43" s="35">
        <f>$R$28/'Fixed data'!$C$7</f>
        <v>8.8888888888888898E-7</v>
      </c>
      <c r="AQ43" s="35">
        <f>$R$28/'Fixed data'!$C$7</f>
        <v>8.8888888888888898E-7</v>
      </c>
      <c r="AR43" s="35">
        <f>$R$28/'Fixed data'!$C$7</f>
        <v>8.8888888888888898E-7</v>
      </c>
      <c r="AS43" s="35">
        <f>$R$28/'Fixed data'!$C$7</f>
        <v>8.8888888888888898E-7</v>
      </c>
      <c r="AT43" s="35">
        <f>$R$28/'Fixed data'!$C$7</f>
        <v>8.8888888888888898E-7</v>
      </c>
      <c r="AU43" s="35">
        <f>$R$28/'Fixed data'!$C$7</f>
        <v>8.8888888888888898E-7</v>
      </c>
      <c r="AV43" s="35">
        <f>$R$28/'Fixed data'!$C$7</f>
        <v>8.8888888888888898E-7</v>
      </c>
      <c r="AW43" s="35">
        <f>$R$28/'Fixed data'!$C$7</f>
        <v>8.8888888888888898E-7</v>
      </c>
      <c r="AX43" s="35">
        <f>$R$28/'Fixed data'!$C$7</f>
        <v>8.8888888888888898E-7</v>
      </c>
      <c r="AY43" s="35">
        <f>$R$28/'Fixed data'!$C$7</f>
        <v>8.8888888888888898E-7</v>
      </c>
      <c r="AZ43" s="35">
        <f>$R$28/'Fixed data'!$C$7</f>
        <v>8.8888888888888898E-7</v>
      </c>
      <c r="BA43" s="35">
        <f>$R$28/'Fixed data'!$C$7</f>
        <v>8.8888888888888898E-7</v>
      </c>
      <c r="BB43" s="35">
        <f>$R$28/'Fixed data'!$C$7</f>
        <v>8.8888888888888898E-7</v>
      </c>
      <c r="BC43" s="35">
        <f>$R$28/'Fixed data'!$C$7</f>
        <v>8.8888888888888898E-7</v>
      </c>
      <c r="BD43" s="35">
        <f>$R$28/'Fixed data'!$C$7</f>
        <v>8.8888888888888898E-7</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8.8888888888888898E-7</v>
      </c>
      <c r="U44" s="35">
        <f>$S$28/'Fixed data'!$C$7</f>
        <v>8.8888888888888898E-7</v>
      </c>
      <c r="V44" s="35">
        <f>$S$28/'Fixed data'!$C$7</f>
        <v>8.8888888888888898E-7</v>
      </c>
      <c r="W44" s="35">
        <f>$S$28/'Fixed data'!$C$7</f>
        <v>8.8888888888888898E-7</v>
      </c>
      <c r="X44" s="35">
        <f>$S$28/'Fixed data'!$C$7</f>
        <v>8.8888888888888898E-7</v>
      </c>
      <c r="Y44" s="35">
        <f>$S$28/'Fixed data'!$C$7</f>
        <v>8.8888888888888898E-7</v>
      </c>
      <c r="Z44" s="35">
        <f>$S$28/'Fixed data'!$C$7</f>
        <v>8.8888888888888898E-7</v>
      </c>
      <c r="AA44" s="35">
        <f>$S$28/'Fixed data'!$C$7</f>
        <v>8.8888888888888898E-7</v>
      </c>
      <c r="AB44" s="35">
        <f>$S$28/'Fixed data'!$C$7</f>
        <v>8.8888888888888898E-7</v>
      </c>
      <c r="AC44" s="35">
        <f>$S$28/'Fixed data'!$C$7</f>
        <v>8.8888888888888898E-7</v>
      </c>
      <c r="AD44" s="35">
        <f>$S$28/'Fixed data'!$C$7</f>
        <v>8.8888888888888898E-7</v>
      </c>
      <c r="AE44" s="35">
        <f>$S$28/'Fixed data'!$C$7</f>
        <v>8.8888888888888898E-7</v>
      </c>
      <c r="AF44" s="35">
        <f>$S$28/'Fixed data'!$C$7</f>
        <v>8.8888888888888898E-7</v>
      </c>
      <c r="AG44" s="35">
        <f>$S$28/'Fixed data'!$C$7</f>
        <v>8.8888888888888898E-7</v>
      </c>
      <c r="AH44" s="35">
        <f>$S$28/'Fixed data'!$C$7</f>
        <v>8.8888888888888898E-7</v>
      </c>
      <c r="AI44" s="35">
        <f>$S$28/'Fixed data'!$C$7</f>
        <v>8.8888888888888898E-7</v>
      </c>
      <c r="AJ44" s="35">
        <f>$S$28/'Fixed data'!$C$7</f>
        <v>8.8888888888888898E-7</v>
      </c>
      <c r="AK44" s="35">
        <f>$S$28/'Fixed data'!$C$7</f>
        <v>8.8888888888888898E-7</v>
      </c>
      <c r="AL44" s="35">
        <f>$S$28/'Fixed data'!$C$7</f>
        <v>8.8888888888888898E-7</v>
      </c>
      <c r="AM44" s="35">
        <f>$S$28/'Fixed data'!$C$7</f>
        <v>8.8888888888888898E-7</v>
      </c>
      <c r="AN44" s="35">
        <f>$S$28/'Fixed data'!$C$7</f>
        <v>8.8888888888888898E-7</v>
      </c>
      <c r="AO44" s="35">
        <f>$S$28/'Fixed data'!$C$7</f>
        <v>8.8888888888888898E-7</v>
      </c>
      <c r="AP44" s="35">
        <f>$S$28/'Fixed data'!$C$7</f>
        <v>8.8888888888888898E-7</v>
      </c>
      <c r="AQ44" s="35">
        <f>$S$28/'Fixed data'!$C$7</f>
        <v>8.8888888888888898E-7</v>
      </c>
      <c r="AR44" s="35">
        <f>$S$28/'Fixed data'!$C$7</f>
        <v>8.8888888888888898E-7</v>
      </c>
      <c r="AS44" s="35">
        <f>$S$28/'Fixed data'!$C$7</f>
        <v>8.8888888888888898E-7</v>
      </c>
      <c r="AT44" s="35">
        <f>$S$28/'Fixed data'!$C$7</f>
        <v>8.8888888888888898E-7</v>
      </c>
      <c r="AU44" s="35">
        <f>$S$28/'Fixed data'!$C$7</f>
        <v>8.8888888888888898E-7</v>
      </c>
      <c r="AV44" s="35">
        <f>$S$28/'Fixed data'!$C$7</f>
        <v>8.8888888888888898E-7</v>
      </c>
      <c r="AW44" s="35">
        <f>$S$28/'Fixed data'!$C$7</f>
        <v>8.8888888888888898E-7</v>
      </c>
      <c r="AX44" s="35">
        <f>$S$28/'Fixed data'!$C$7</f>
        <v>8.8888888888888898E-7</v>
      </c>
      <c r="AY44" s="35">
        <f>$S$28/'Fixed data'!$C$7</f>
        <v>8.8888888888888898E-7</v>
      </c>
      <c r="AZ44" s="35">
        <f>$S$28/'Fixed data'!$C$7</f>
        <v>8.8888888888888898E-7</v>
      </c>
      <c r="BA44" s="35">
        <f>$S$28/'Fixed data'!$C$7</f>
        <v>8.8888888888888898E-7</v>
      </c>
      <c r="BB44" s="35">
        <f>$S$28/'Fixed data'!$C$7</f>
        <v>8.8888888888888898E-7</v>
      </c>
      <c r="BC44" s="35">
        <f>$S$28/'Fixed data'!$C$7</f>
        <v>8.8888888888888898E-7</v>
      </c>
      <c r="BD44" s="35">
        <f>$S$28/'Fixed data'!$C$7</f>
        <v>8.8888888888888898E-7</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8.8888888888888898E-7</v>
      </c>
      <c r="V45" s="35">
        <f>$T$28/'Fixed data'!$C$7</f>
        <v>8.8888888888888898E-7</v>
      </c>
      <c r="W45" s="35">
        <f>$T$28/'Fixed data'!$C$7</f>
        <v>8.8888888888888898E-7</v>
      </c>
      <c r="X45" s="35">
        <f>$T$28/'Fixed data'!$C$7</f>
        <v>8.8888888888888898E-7</v>
      </c>
      <c r="Y45" s="35">
        <f>$T$28/'Fixed data'!$C$7</f>
        <v>8.8888888888888898E-7</v>
      </c>
      <c r="Z45" s="35">
        <f>$T$28/'Fixed data'!$C$7</f>
        <v>8.8888888888888898E-7</v>
      </c>
      <c r="AA45" s="35">
        <f>$T$28/'Fixed data'!$C$7</f>
        <v>8.8888888888888898E-7</v>
      </c>
      <c r="AB45" s="35">
        <f>$T$28/'Fixed data'!$C$7</f>
        <v>8.8888888888888898E-7</v>
      </c>
      <c r="AC45" s="35">
        <f>$T$28/'Fixed data'!$C$7</f>
        <v>8.8888888888888898E-7</v>
      </c>
      <c r="AD45" s="35">
        <f>$T$28/'Fixed data'!$C$7</f>
        <v>8.8888888888888898E-7</v>
      </c>
      <c r="AE45" s="35">
        <f>$T$28/'Fixed data'!$C$7</f>
        <v>8.8888888888888898E-7</v>
      </c>
      <c r="AF45" s="35">
        <f>$T$28/'Fixed data'!$C$7</f>
        <v>8.8888888888888898E-7</v>
      </c>
      <c r="AG45" s="35">
        <f>$T$28/'Fixed data'!$C$7</f>
        <v>8.8888888888888898E-7</v>
      </c>
      <c r="AH45" s="35">
        <f>$T$28/'Fixed data'!$C$7</f>
        <v>8.8888888888888898E-7</v>
      </c>
      <c r="AI45" s="35">
        <f>$T$28/'Fixed data'!$C$7</f>
        <v>8.8888888888888898E-7</v>
      </c>
      <c r="AJ45" s="35">
        <f>$T$28/'Fixed data'!$C$7</f>
        <v>8.8888888888888898E-7</v>
      </c>
      <c r="AK45" s="35">
        <f>$T$28/'Fixed data'!$C$7</f>
        <v>8.8888888888888898E-7</v>
      </c>
      <c r="AL45" s="35">
        <f>$T$28/'Fixed data'!$C$7</f>
        <v>8.8888888888888898E-7</v>
      </c>
      <c r="AM45" s="35">
        <f>$T$28/'Fixed data'!$C$7</f>
        <v>8.8888888888888898E-7</v>
      </c>
      <c r="AN45" s="35">
        <f>$T$28/'Fixed data'!$C$7</f>
        <v>8.8888888888888898E-7</v>
      </c>
      <c r="AO45" s="35">
        <f>$T$28/'Fixed data'!$C$7</f>
        <v>8.8888888888888898E-7</v>
      </c>
      <c r="AP45" s="35">
        <f>$T$28/'Fixed data'!$C$7</f>
        <v>8.8888888888888898E-7</v>
      </c>
      <c r="AQ45" s="35">
        <f>$T$28/'Fixed data'!$C$7</f>
        <v>8.8888888888888898E-7</v>
      </c>
      <c r="AR45" s="35">
        <f>$T$28/'Fixed data'!$C$7</f>
        <v>8.8888888888888898E-7</v>
      </c>
      <c r="AS45" s="35">
        <f>$T$28/'Fixed data'!$C$7</f>
        <v>8.8888888888888898E-7</v>
      </c>
      <c r="AT45" s="35">
        <f>$T$28/'Fixed data'!$C$7</f>
        <v>8.8888888888888898E-7</v>
      </c>
      <c r="AU45" s="35">
        <f>$T$28/'Fixed data'!$C$7</f>
        <v>8.8888888888888898E-7</v>
      </c>
      <c r="AV45" s="35">
        <f>$T$28/'Fixed data'!$C$7</f>
        <v>8.8888888888888898E-7</v>
      </c>
      <c r="AW45" s="35">
        <f>$T$28/'Fixed data'!$C$7</f>
        <v>8.8888888888888898E-7</v>
      </c>
      <c r="AX45" s="35">
        <f>$T$28/'Fixed data'!$C$7</f>
        <v>8.8888888888888898E-7</v>
      </c>
      <c r="AY45" s="35">
        <f>$T$28/'Fixed data'!$C$7</f>
        <v>8.8888888888888898E-7</v>
      </c>
      <c r="AZ45" s="35">
        <f>$T$28/'Fixed data'!$C$7</f>
        <v>8.8888888888888898E-7</v>
      </c>
      <c r="BA45" s="35">
        <f>$T$28/'Fixed data'!$C$7</f>
        <v>8.8888888888888898E-7</v>
      </c>
      <c r="BB45" s="35">
        <f>$T$28/'Fixed data'!$C$7</f>
        <v>8.8888888888888898E-7</v>
      </c>
      <c r="BC45" s="35">
        <f>$T$28/'Fixed data'!$C$7</f>
        <v>8.8888888888888898E-7</v>
      </c>
      <c r="BD45" s="35">
        <f>$T$28/'Fixed data'!$C$7</f>
        <v>8.8888888888888898E-7</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8.8888888888888898E-7</v>
      </c>
      <c r="W46" s="35">
        <f>$U$28/'Fixed data'!$C$7</f>
        <v>8.8888888888888898E-7</v>
      </c>
      <c r="X46" s="35">
        <f>$U$28/'Fixed data'!$C$7</f>
        <v>8.8888888888888898E-7</v>
      </c>
      <c r="Y46" s="35">
        <f>$U$28/'Fixed data'!$C$7</f>
        <v>8.8888888888888898E-7</v>
      </c>
      <c r="Z46" s="35">
        <f>$U$28/'Fixed data'!$C$7</f>
        <v>8.8888888888888898E-7</v>
      </c>
      <c r="AA46" s="35">
        <f>$U$28/'Fixed data'!$C$7</f>
        <v>8.8888888888888898E-7</v>
      </c>
      <c r="AB46" s="35">
        <f>$U$28/'Fixed data'!$C$7</f>
        <v>8.8888888888888898E-7</v>
      </c>
      <c r="AC46" s="35">
        <f>$U$28/'Fixed data'!$C$7</f>
        <v>8.8888888888888898E-7</v>
      </c>
      <c r="AD46" s="35">
        <f>$U$28/'Fixed data'!$C$7</f>
        <v>8.8888888888888898E-7</v>
      </c>
      <c r="AE46" s="35">
        <f>$U$28/'Fixed data'!$C$7</f>
        <v>8.8888888888888898E-7</v>
      </c>
      <c r="AF46" s="35">
        <f>$U$28/'Fixed data'!$C$7</f>
        <v>8.8888888888888898E-7</v>
      </c>
      <c r="AG46" s="35">
        <f>$U$28/'Fixed data'!$C$7</f>
        <v>8.8888888888888898E-7</v>
      </c>
      <c r="AH46" s="35">
        <f>$U$28/'Fixed data'!$C$7</f>
        <v>8.8888888888888898E-7</v>
      </c>
      <c r="AI46" s="35">
        <f>$U$28/'Fixed data'!$C$7</f>
        <v>8.8888888888888898E-7</v>
      </c>
      <c r="AJ46" s="35">
        <f>$U$28/'Fixed data'!$C$7</f>
        <v>8.8888888888888898E-7</v>
      </c>
      <c r="AK46" s="35">
        <f>$U$28/'Fixed data'!$C$7</f>
        <v>8.8888888888888898E-7</v>
      </c>
      <c r="AL46" s="35">
        <f>$U$28/'Fixed data'!$C$7</f>
        <v>8.8888888888888898E-7</v>
      </c>
      <c r="AM46" s="35">
        <f>$U$28/'Fixed data'!$C$7</f>
        <v>8.8888888888888898E-7</v>
      </c>
      <c r="AN46" s="35">
        <f>$U$28/'Fixed data'!$C$7</f>
        <v>8.8888888888888898E-7</v>
      </c>
      <c r="AO46" s="35">
        <f>$U$28/'Fixed data'!$C$7</f>
        <v>8.8888888888888898E-7</v>
      </c>
      <c r="AP46" s="35">
        <f>$U$28/'Fixed data'!$C$7</f>
        <v>8.8888888888888898E-7</v>
      </c>
      <c r="AQ46" s="35">
        <f>$U$28/'Fixed data'!$C$7</f>
        <v>8.8888888888888898E-7</v>
      </c>
      <c r="AR46" s="35">
        <f>$U$28/'Fixed data'!$C$7</f>
        <v>8.8888888888888898E-7</v>
      </c>
      <c r="AS46" s="35">
        <f>$U$28/'Fixed data'!$C$7</f>
        <v>8.8888888888888898E-7</v>
      </c>
      <c r="AT46" s="35">
        <f>$U$28/'Fixed data'!$C$7</f>
        <v>8.8888888888888898E-7</v>
      </c>
      <c r="AU46" s="35">
        <f>$U$28/'Fixed data'!$C$7</f>
        <v>8.8888888888888898E-7</v>
      </c>
      <c r="AV46" s="35">
        <f>$U$28/'Fixed data'!$C$7</f>
        <v>8.8888888888888898E-7</v>
      </c>
      <c r="AW46" s="35">
        <f>$U$28/'Fixed data'!$C$7</f>
        <v>8.8888888888888898E-7</v>
      </c>
      <c r="AX46" s="35">
        <f>$U$28/'Fixed data'!$C$7</f>
        <v>8.8888888888888898E-7</v>
      </c>
      <c r="AY46" s="35">
        <f>$U$28/'Fixed data'!$C$7</f>
        <v>8.8888888888888898E-7</v>
      </c>
      <c r="AZ46" s="35">
        <f>$U$28/'Fixed data'!$C$7</f>
        <v>8.8888888888888898E-7</v>
      </c>
      <c r="BA46" s="35">
        <f>$U$28/'Fixed data'!$C$7</f>
        <v>8.8888888888888898E-7</v>
      </c>
      <c r="BB46" s="35">
        <f>$U$28/'Fixed data'!$C$7</f>
        <v>8.8888888888888898E-7</v>
      </c>
      <c r="BC46" s="35">
        <f>$U$28/'Fixed data'!$C$7</f>
        <v>8.8888888888888898E-7</v>
      </c>
      <c r="BD46" s="35">
        <f>$U$28/'Fixed data'!$C$7</f>
        <v>8.8888888888888898E-7</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8.8888888888888898E-7</v>
      </c>
      <c r="X47" s="35">
        <f>$V$28/'Fixed data'!$C$7</f>
        <v>8.8888888888888898E-7</v>
      </c>
      <c r="Y47" s="35">
        <f>$V$28/'Fixed data'!$C$7</f>
        <v>8.8888888888888898E-7</v>
      </c>
      <c r="Z47" s="35">
        <f>$V$28/'Fixed data'!$C$7</f>
        <v>8.8888888888888898E-7</v>
      </c>
      <c r="AA47" s="35">
        <f>$V$28/'Fixed data'!$C$7</f>
        <v>8.8888888888888898E-7</v>
      </c>
      <c r="AB47" s="35">
        <f>$V$28/'Fixed data'!$C$7</f>
        <v>8.8888888888888898E-7</v>
      </c>
      <c r="AC47" s="35">
        <f>$V$28/'Fixed data'!$C$7</f>
        <v>8.8888888888888898E-7</v>
      </c>
      <c r="AD47" s="35">
        <f>$V$28/'Fixed data'!$C$7</f>
        <v>8.8888888888888898E-7</v>
      </c>
      <c r="AE47" s="35">
        <f>$V$28/'Fixed data'!$C$7</f>
        <v>8.8888888888888898E-7</v>
      </c>
      <c r="AF47" s="35">
        <f>$V$28/'Fixed data'!$C$7</f>
        <v>8.8888888888888898E-7</v>
      </c>
      <c r="AG47" s="35">
        <f>$V$28/'Fixed data'!$C$7</f>
        <v>8.8888888888888898E-7</v>
      </c>
      <c r="AH47" s="35">
        <f>$V$28/'Fixed data'!$C$7</f>
        <v>8.8888888888888898E-7</v>
      </c>
      <c r="AI47" s="35">
        <f>$V$28/'Fixed data'!$C$7</f>
        <v>8.8888888888888898E-7</v>
      </c>
      <c r="AJ47" s="35">
        <f>$V$28/'Fixed data'!$C$7</f>
        <v>8.8888888888888898E-7</v>
      </c>
      <c r="AK47" s="35">
        <f>$V$28/'Fixed data'!$C$7</f>
        <v>8.8888888888888898E-7</v>
      </c>
      <c r="AL47" s="35">
        <f>$V$28/'Fixed data'!$C$7</f>
        <v>8.8888888888888898E-7</v>
      </c>
      <c r="AM47" s="35">
        <f>$V$28/'Fixed data'!$C$7</f>
        <v>8.8888888888888898E-7</v>
      </c>
      <c r="AN47" s="35">
        <f>$V$28/'Fixed data'!$C$7</f>
        <v>8.8888888888888898E-7</v>
      </c>
      <c r="AO47" s="35">
        <f>$V$28/'Fixed data'!$C$7</f>
        <v>8.8888888888888898E-7</v>
      </c>
      <c r="AP47" s="35">
        <f>$V$28/'Fixed data'!$C$7</f>
        <v>8.8888888888888898E-7</v>
      </c>
      <c r="AQ47" s="35">
        <f>$V$28/'Fixed data'!$C$7</f>
        <v>8.8888888888888898E-7</v>
      </c>
      <c r="AR47" s="35">
        <f>$V$28/'Fixed data'!$C$7</f>
        <v>8.8888888888888898E-7</v>
      </c>
      <c r="AS47" s="35">
        <f>$V$28/'Fixed data'!$C$7</f>
        <v>8.8888888888888898E-7</v>
      </c>
      <c r="AT47" s="35">
        <f>$V$28/'Fixed data'!$C$7</f>
        <v>8.8888888888888898E-7</v>
      </c>
      <c r="AU47" s="35">
        <f>$V$28/'Fixed data'!$C$7</f>
        <v>8.8888888888888898E-7</v>
      </c>
      <c r="AV47" s="35">
        <f>$V$28/'Fixed data'!$C$7</f>
        <v>8.8888888888888898E-7</v>
      </c>
      <c r="AW47" s="35">
        <f>$V$28/'Fixed data'!$C$7</f>
        <v>8.8888888888888898E-7</v>
      </c>
      <c r="AX47" s="35">
        <f>$V$28/'Fixed data'!$C$7</f>
        <v>8.8888888888888898E-7</v>
      </c>
      <c r="AY47" s="35">
        <f>$V$28/'Fixed data'!$C$7</f>
        <v>8.8888888888888898E-7</v>
      </c>
      <c r="AZ47" s="35">
        <f>$V$28/'Fixed data'!$C$7</f>
        <v>8.8888888888888898E-7</v>
      </c>
      <c r="BA47" s="35">
        <f>$V$28/'Fixed data'!$C$7</f>
        <v>8.8888888888888898E-7</v>
      </c>
      <c r="BB47" s="35">
        <f>$V$28/'Fixed data'!$C$7</f>
        <v>8.8888888888888898E-7</v>
      </c>
      <c r="BC47" s="35">
        <f>$V$28/'Fixed data'!$C$7</f>
        <v>8.8888888888888898E-7</v>
      </c>
      <c r="BD47" s="35">
        <f>$V$28/'Fixed data'!$C$7</f>
        <v>8.8888888888888898E-7</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8.8888888888888898E-7</v>
      </c>
      <c r="Y48" s="35">
        <f>$W$28/'Fixed data'!$C$7</f>
        <v>8.8888888888888898E-7</v>
      </c>
      <c r="Z48" s="35">
        <f>$W$28/'Fixed data'!$C$7</f>
        <v>8.8888888888888898E-7</v>
      </c>
      <c r="AA48" s="35">
        <f>$W$28/'Fixed data'!$C$7</f>
        <v>8.8888888888888898E-7</v>
      </c>
      <c r="AB48" s="35">
        <f>$W$28/'Fixed data'!$C$7</f>
        <v>8.8888888888888898E-7</v>
      </c>
      <c r="AC48" s="35">
        <f>$W$28/'Fixed data'!$C$7</f>
        <v>8.8888888888888898E-7</v>
      </c>
      <c r="AD48" s="35">
        <f>$W$28/'Fixed data'!$C$7</f>
        <v>8.8888888888888898E-7</v>
      </c>
      <c r="AE48" s="35">
        <f>$W$28/'Fixed data'!$C$7</f>
        <v>8.8888888888888898E-7</v>
      </c>
      <c r="AF48" s="35">
        <f>$W$28/'Fixed data'!$C$7</f>
        <v>8.8888888888888898E-7</v>
      </c>
      <c r="AG48" s="35">
        <f>$W$28/'Fixed data'!$C$7</f>
        <v>8.8888888888888898E-7</v>
      </c>
      <c r="AH48" s="35">
        <f>$W$28/'Fixed data'!$C$7</f>
        <v>8.8888888888888898E-7</v>
      </c>
      <c r="AI48" s="35">
        <f>$W$28/'Fixed data'!$C$7</f>
        <v>8.8888888888888898E-7</v>
      </c>
      <c r="AJ48" s="35">
        <f>$W$28/'Fixed data'!$C$7</f>
        <v>8.8888888888888898E-7</v>
      </c>
      <c r="AK48" s="35">
        <f>$W$28/'Fixed data'!$C$7</f>
        <v>8.8888888888888898E-7</v>
      </c>
      <c r="AL48" s="35">
        <f>$W$28/'Fixed data'!$C$7</f>
        <v>8.8888888888888898E-7</v>
      </c>
      <c r="AM48" s="35">
        <f>$W$28/'Fixed data'!$C$7</f>
        <v>8.8888888888888898E-7</v>
      </c>
      <c r="AN48" s="35">
        <f>$W$28/'Fixed data'!$C$7</f>
        <v>8.8888888888888898E-7</v>
      </c>
      <c r="AO48" s="35">
        <f>$W$28/'Fixed data'!$C$7</f>
        <v>8.8888888888888898E-7</v>
      </c>
      <c r="AP48" s="35">
        <f>$W$28/'Fixed data'!$C$7</f>
        <v>8.8888888888888898E-7</v>
      </c>
      <c r="AQ48" s="35">
        <f>$W$28/'Fixed data'!$C$7</f>
        <v>8.8888888888888898E-7</v>
      </c>
      <c r="AR48" s="35">
        <f>$W$28/'Fixed data'!$C$7</f>
        <v>8.8888888888888898E-7</v>
      </c>
      <c r="AS48" s="35">
        <f>$W$28/'Fixed data'!$C$7</f>
        <v>8.8888888888888898E-7</v>
      </c>
      <c r="AT48" s="35">
        <f>$W$28/'Fixed data'!$C$7</f>
        <v>8.8888888888888898E-7</v>
      </c>
      <c r="AU48" s="35">
        <f>$W$28/'Fixed data'!$C$7</f>
        <v>8.8888888888888898E-7</v>
      </c>
      <c r="AV48" s="35">
        <f>$W$28/'Fixed data'!$C$7</f>
        <v>8.8888888888888898E-7</v>
      </c>
      <c r="AW48" s="35">
        <f>$W$28/'Fixed data'!$C$7</f>
        <v>8.8888888888888898E-7</v>
      </c>
      <c r="AX48" s="35">
        <f>$W$28/'Fixed data'!$C$7</f>
        <v>8.8888888888888898E-7</v>
      </c>
      <c r="AY48" s="35">
        <f>$W$28/'Fixed data'!$C$7</f>
        <v>8.8888888888888898E-7</v>
      </c>
      <c r="AZ48" s="35">
        <f>$W$28/'Fixed data'!$C$7</f>
        <v>8.8888888888888898E-7</v>
      </c>
      <c r="BA48" s="35">
        <f>$W$28/'Fixed data'!$C$7</f>
        <v>8.8888888888888898E-7</v>
      </c>
      <c r="BB48" s="35">
        <f>$W$28/'Fixed data'!$C$7</f>
        <v>8.8888888888888898E-7</v>
      </c>
      <c r="BC48" s="35">
        <f>$W$28/'Fixed data'!$C$7</f>
        <v>8.8888888888888898E-7</v>
      </c>
      <c r="BD48" s="35">
        <f>$W$28/'Fixed data'!$C$7</f>
        <v>8.8888888888888898E-7</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8.8888888888888898E-7</v>
      </c>
      <c r="Z49" s="35">
        <f>$X$28/'Fixed data'!$C$7</f>
        <v>8.8888888888888898E-7</v>
      </c>
      <c r="AA49" s="35">
        <f>$X$28/'Fixed data'!$C$7</f>
        <v>8.8888888888888898E-7</v>
      </c>
      <c r="AB49" s="35">
        <f>$X$28/'Fixed data'!$C$7</f>
        <v>8.8888888888888898E-7</v>
      </c>
      <c r="AC49" s="35">
        <f>$X$28/'Fixed data'!$C$7</f>
        <v>8.8888888888888898E-7</v>
      </c>
      <c r="AD49" s="35">
        <f>$X$28/'Fixed data'!$C$7</f>
        <v>8.8888888888888898E-7</v>
      </c>
      <c r="AE49" s="35">
        <f>$X$28/'Fixed data'!$C$7</f>
        <v>8.8888888888888898E-7</v>
      </c>
      <c r="AF49" s="35">
        <f>$X$28/'Fixed data'!$C$7</f>
        <v>8.8888888888888898E-7</v>
      </c>
      <c r="AG49" s="35">
        <f>$X$28/'Fixed data'!$C$7</f>
        <v>8.8888888888888898E-7</v>
      </c>
      <c r="AH49" s="35">
        <f>$X$28/'Fixed data'!$C$7</f>
        <v>8.8888888888888898E-7</v>
      </c>
      <c r="AI49" s="35">
        <f>$X$28/'Fixed data'!$C$7</f>
        <v>8.8888888888888898E-7</v>
      </c>
      <c r="AJ49" s="35">
        <f>$X$28/'Fixed data'!$C$7</f>
        <v>8.8888888888888898E-7</v>
      </c>
      <c r="AK49" s="35">
        <f>$X$28/'Fixed data'!$C$7</f>
        <v>8.8888888888888898E-7</v>
      </c>
      <c r="AL49" s="35">
        <f>$X$28/'Fixed data'!$C$7</f>
        <v>8.8888888888888898E-7</v>
      </c>
      <c r="AM49" s="35">
        <f>$X$28/'Fixed data'!$C$7</f>
        <v>8.8888888888888898E-7</v>
      </c>
      <c r="AN49" s="35">
        <f>$X$28/'Fixed data'!$C$7</f>
        <v>8.8888888888888898E-7</v>
      </c>
      <c r="AO49" s="35">
        <f>$X$28/'Fixed data'!$C$7</f>
        <v>8.8888888888888898E-7</v>
      </c>
      <c r="AP49" s="35">
        <f>$X$28/'Fixed data'!$C$7</f>
        <v>8.8888888888888898E-7</v>
      </c>
      <c r="AQ49" s="35">
        <f>$X$28/'Fixed data'!$C$7</f>
        <v>8.8888888888888898E-7</v>
      </c>
      <c r="AR49" s="35">
        <f>$X$28/'Fixed data'!$C$7</f>
        <v>8.8888888888888898E-7</v>
      </c>
      <c r="AS49" s="35">
        <f>$X$28/'Fixed data'!$C$7</f>
        <v>8.8888888888888898E-7</v>
      </c>
      <c r="AT49" s="35">
        <f>$X$28/'Fixed data'!$C$7</f>
        <v>8.8888888888888898E-7</v>
      </c>
      <c r="AU49" s="35">
        <f>$X$28/'Fixed data'!$C$7</f>
        <v>8.8888888888888898E-7</v>
      </c>
      <c r="AV49" s="35">
        <f>$X$28/'Fixed data'!$C$7</f>
        <v>8.8888888888888898E-7</v>
      </c>
      <c r="AW49" s="35">
        <f>$X$28/'Fixed data'!$C$7</f>
        <v>8.8888888888888898E-7</v>
      </c>
      <c r="AX49" s="35">
        <f>$X$28/'Fixed data'!$C$7</f>
        <v>8.8888888888888898E-7</v>
      </c>
      <c r="AY49" s="35">
        <f>$X$28/'Fixed data'!$C$7</f>
        <v>8.8888888888888898E-7</v>
      </c>
      <c r="AZ49" s="35">
        <f>$X$28/'Fixed data'!$C$7</f>
        <v>8.8888888888888898E-7</v>
      </c>
      <c r="BA49" s="35">
        <f>$X$28/'Fixed data'!$C$7</f>
        <v>8.8888888888888898E-7</v>
      </c>
      <c r="BB49" s="35">
        <f>$X$28/'Fixed data'!$C$7</f>
        <v>8.8888888888888898E-7</v>
      </c>
      <c r="BC49" s="35">
        <f>$X$28/'Fixed data'!$C$7</f>
        <v>8.8888888888888898E-7</v>
      </c>
      <c r="BD49" s="35">
        <f>$X$28/'Fixed data'!$C$7</f>
        <v>8.8888888888888898E-7</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8.8888888888888898E-7</v>
      </c>
      <c r="AA50" s="35">
        <f>$Y$28/'Fixed data'!$C$7</f>
        <v>8.8888888888888898E-7</v>
      </c>
      <c r="AB50" s="35">
        <f>$Y$28/'Fixed data'!$C$7</f>
        <v>8.8888888888888898E-7</v>
      </c>
      <c r="AC50" s="35">
        <f>$Y$28/'Fixed data'!$C$7</f>
        <v>8.8888888888888898E-7</v>
      </c>
      <c r="AD50" s="35">
        <f>$Y$28/'Fixed data'!$C$7</f>
        <v>8.8888888888888898E-7</v>
      </c>
      <c r="AE50" s="35">
        <f>$Y$28/'Fixed data'!$C$7</f>
        <v>8.8888888888888898E-7</v>
      </c>
      <c r="AF50" s="35">
        <f>$Y$28/'Fixed data'!$C$7</f>
        <v>8.8888888888888898E-7</v>
      </c>
      <c r="AG50" s="35">
        <f>$Y$28/'Fixed data'!$C$7</f>
        <v>8.8888888888888898E-7</v>
      </c>
      <c r="AH50" s="35">
        <f>$Y$28/'Fixed data'!$C$7</f>
        <v>8.8888888888888898E-7</v>
      </c>
      <c r="AI50" s="35">
        <f>$Y$28/'Fixed data'!$C$7</f>
        <v>8.8888888888888898E-7</v>
      </c>
      <c r="AJ50" s="35">
        <f>$Y$28/'Fixed data'!$C$7</f>
        <v>8.8888888888888898E-7</v>
      </c>
      <c r="AK50" s="35">
        <f>$Y$28/'Fixed data'!$C$7</f>
        <v>8.8888888888888898E-7</v>
      </c>
      <c r="AL50" s="35">
        <f>$Y$28/'Fixed data'!$C$7</f>
        <v>8.8888888888888898E-7</v>
      </c>
      <c r="AM50" s="35">
        <f>$Y$28/'Fixed data'!$C$7</f>
        <v>8.8888888888888898E-7</v>
      </c>
      <c r="AN50" s="35">
        <f>$Y$28/'Fixed data'!$C$7</f>
        <v>8.8888888888888898E-7</v>
      </c>
      <c r="AO50" s="35">
        <f>$Y$28/'Fixed data'!$C$7</f>
        <v>8.8888888888888898E-7</v>
      </c>
      <c r="AP50" s="35">
        <f>$Y$28/'Fixed data'!$C$7</f>
        <v>8.8888888888888898E-7</v>
      </c>
      <c r="AQ50" s="35">
        <f>$Y$28/'Fixed data'!$C$7</f>
        <v>8.8888888888888898E-7</v>
      </c>
      <c r="AR50" s="35">
        <f>$Y$28/'Fixed data'!$C$7</f>
        <v>8.8888888888888898E-7</v>
      </c>
      <c r="AS50" s="35">
        <f>$Y$28/'Fixed data'!$C$7</f>
        <v>8.8888888888888898E-7</v>
      </c>
      <c r="AT50" s="35">
        <f>$Y$28/'Fixed data'!$C$7</f>
        <v>8.8888888888888898E-7</v>
      </c>
      <c r="AU50" s="35">
        <f>$Y$28/'Fixed data'!$C$7</f>
        <v>8.8888888888888898E-7</v>
      </c>
      <c r="AV50" s="35">
        <f>$Y$28/'Fixed data'!$C$7</f>
        <v>8.8888888888888898E-7</v>
      </c>
      <c r="AW50" s="35">
        <f>$Y$28/'Fixed data'!$C$7</f>
        <v>8.8888888888888898E-7</v>
      </c>
      <c r="AX50" s="35">
        <f>$Y$28/'Fixed data'!$C$7</f>
        <v>8.8888888888888898E-7</v>
      </c>
      <c r="AY50" s="35">
        <f>$Y$28/'Fixed data'!$C$7</f>
        <v>8.8888888888888898E-7</v>
      </c>
      <c r="AZ50" s="35">
        <f>$Y$28/'Fixed data'!$C$7</f>
        <v>8.8888888888888898E-7</v>
      </c>
      <c r="BA50" s="35">
        <f>$Y$28/'Fixed data'!$C$7</f>
        <v>8.8888888888888898E-7</v>
      </c>
      <c r="BB50" s="35">
        <f>$Y$28/'Fixed data'!$C$7</f>
        <v>8.8888888888888898E-7</v>
      </c>
      <c r="BC50" s="35">
        <f>$Y$28/'Fixed data'!$C$7</f>
        <v>8.8888888888888898E-7</v>
      </c>
      <c r="BD50" s="35">
        <f>$Y$28/'Fixed data'!$C$7</f>
        <v>8.8888888888888898E-7</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8.8888888888888898E-7</v>
      </c>
      <c r="AB51" s="35">
        <f>$Z$28/'Fixed data'!$C$7</f>
        <v>8.8888888888888898E-7</v>
      </c>
      <c r="AC51" s="35">
        <f>$Z$28/'Fixed data'!$C$7</f>
        <v>8.8888888888888898E-7</v>
      </c>
      <c r="AD51" s="35">
        <f>$Z$28/'Fixed data'!$C$7</f>
        <v>8.8888888888888898E-7</v>
      </c>
      <c r="AE51" s="35">
        <f>$Z$28/'Fixed data'!$C$7</f>
        <v>8.8888888888888898E-7</v>
      </c>
      <c r="AF51" s="35">
        <f>$Z$28/'Fixed data'!$C$7</f>
        <v>8.8888888888888898E-7</v>
      </c>
      <c r="AG51" s="35">
        <f>$Z$28/'Fixed data'!$C$7</f>
        <v>8.8888888888888898E-7</v>
      </c>
      <c r="AH51" s="35">
        <f>$Z$28/'Fixed data'!$C$7</f>
        <v>8.8888888888888898E-7</v>
      </c>
      <c r="AI51" s="35">
        <f>$Z$28/'Fixed data'!$C$7</f>
        <v>8.8888888888888898E-7</v>
      </c>
      <c r="AJ51" s="35">
        <f>$Z$28/'Fixed data'!$C$7</f>
        <v>8.8888888888888898E-7</v>
      </c>
      <c r="AK51" s="35">
        <f>$Z$28/'Fixed data'!$C$7</f>
        <v>8.8888888888888898E-7</v>
      </c>
      <c r="AL51" s="35">
        <f>$Z$28/'Fixed data'!$C$7</f>
        <v>8.8888888888888898E-7</v>
      </c>
      <c r="AM51" s="35">
        <f>$Z$28/'Fixed data'!$C$7</f>
        <v>8.8888888888888898E-7</v>
      </c>
      <c r="AN51" s="35">
        <f>$Z$28/'Fixed data'!$C$7</f>
        <v>8.8888888888888898E-7</v>
      </c>
      <c r="AO51" s="35">
        <f>$Z$28/'Fixed data'!$C$7</f>
        <v>8.8888888888888898E-7</v>
      </c>
      <c r="AP51" s="35">
        <f>$Z$28/'Fixed data'!$C$7</f>
        <v>8.8888888888888898E-7</v>
      </c>
      <c r="AQ51" s="35">
        <f>$Z$28/'Fixed data'!$C$7</f>
        <v>8.8888888888888898E-7</v>
      </c>
      <c r="AR51" s="35">
        <f>$Z$28/'Fixed data'!$C$7</f>
        <v>8.8888888888888898E-7</v>
      </c>
      <c r="AS51" s="35">
        <f>$Z$28/'Fixed data'!$C$7</f>
        <v>8.8888888888888898E-7</v>
      </c>
      <c r="AT51" s="35">
        <f>$Z$28/'Fixed data'!$C$7</f>
        <v>8.8888888888888898E-7</v>
      </c>
      <c r="AU51" s="35">
        <f>$Z$28/'Fixed data'!$C$7</f>
        <v>8.8888888888888898E-7</v>
      </c>
      <c r="AV51" s="35">
        <f>$Z$28/'Fixed data'!$C$7</f>
        <v>8.8888888888888898E-7</v>
      </c>
      <c r="AW51" s="35">
        <f>$Z$28/'Fixed data'!$C$7</f>
        <v>8.8888888888888898E-7</v>
      </c>
      <c r="AX51" s="35">
        <f>$Z$28/'Fixed data'!$C$7</f>
        <v>8.8888888888888898E-7</v>
      </c>
      <c r="AY51" s="35">
        <f>$Z$28/'Fixed data'!$C$7</f>
        <v>8.8888888888888898E-7</v>
      </c>
      <c r="AZ51" s="35">
        <f>$Z$28/'Fixed data'!$C$7</f>
        <v>8.8888888888888898E-7</v>
      </c>
      <c r="BA51" s="35">
        <f>$Z$28/'Fixed data'!$C$7</f>
        <v>8.8888888888888898E-7</v>
      </c>
      <c r="BB51" s="35">
        <f>$Z$28/'Fixed data'!$C$7</f>
        <v>8.8888888888888898E-7</v>
      </c>
      <c r="BC51" s="35">
        <f>$Z$28/'Fixed data'!$C$7</f>
        <v>8.8888888888888898E-7</v>
      </c>
      <c r="BD51" s="35">
        <f>$Z$28/'Fixed data'!$C$7</f>
        <v>8.8888888888888898E-7</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8.8888888888888898E-7</v>
      </c>
      <c r="AC52" s="35">
        <f>$AA$28/'Fixed data'!$C$7</f>
        <v>8.8888888888888898E-7</v>
      </c>
      <c r="AD52" s="35">
        <f>$AA$28/'Fixed data'!$C$7</f>
        <v>8.8888888888888898E-7</v>
      </c>
      <c r="AE52" s="35">
        <f>$AA$28/'Fixed data'!$C$7</f>
        <v>8.8888888888888898E-7</v>
      </c>
      <c r="AF52" s="35">
        <f>$AA$28/'Fixed data'!$C$7</f>
        <v>8.8888888888888898E-7</v>
      </c>
      <c r="AG52" s="35">
        <f>$AA$28/'Fixed data'!$C$7</f>
        <v>8.8888888888888898E-7</v>
      </c>
      <c r="AH52" s="35">
        <f>$AA$28/'Fixed data'!$C$7</f>
        <v>8.8888888888888898E-7</v>
      </c>
      <c r="AI52" s="35">
        <f>$AA$28/'Fixed data'!$C$7</f>
        <v>8.8888888888888898E-7</v>
      </c>
      <c r="AJ52" s="35">
        <f>$AA$28/'Fixed data'!$C$7</f>
        <v>8.8888888888888898E-7</v>
      </c>
      <c r="AK52" s="35">
        <f>$AA$28/'Fixed data'!$C$7</f>
        <v>8.8888888888888898E-7</v>
      </c>
      <c r="AL52" s="35">
        <f>$AA$28/'Fixed data'!$C$7</f>
        <v>8.8888888888888898E-7</v>
      </c>
      <c r="AM52" s="35">
        <f>$AA$28/'Fixed data'!$C$7</f>
        <v>8.8888888888888898E-7</v>
      </c>
      <c r="AN52" s="35">
        <f>$AA$28/'Fixed data'!$C$7</f>
        <v>8.8888888888888898E-7</v>
      </c>
      <c r="AO52" s="35">
        <f>$AA$28/'Fixed data'!$C$7</f>
        <v>8.8888888888888898E-7</v>
      </c>
      <c r="AP52" s="35">
        <f>$AA$28/'Fixed data'!$C$7</f>
        <v>8.8888888888888898E-7</v>
      </c>
      <c r="AQ52" s="35">
        <f>$AA$28/'Fixed data'!$C$7</f>
        <v>8.8888888888888898E-7</v>
      </c>
      <c r="AR52" s="35">
        <f>$AA$28/'Fixed data'!$C$7</f>
        <v>8.8888888888888898E-7</v>
      </c>
      <c r="AS52" s="35">
        <f>$AA$28/'Fixed data'!$C$7</f>
        <v>8.8888888888888898E-7</v>
      </c>
      <c r="AT52" s="35">
        <f>$AA$28/'Fixed data'!$C$7</f>
        <v>8.8888888888888898E-7</v>
      </c>
      <c r="AU52" s="35">
        <f>$AA$28/'Fixed data'!$C$7</f>
        <v>8.8888888888888898E-7</v>
      </c>
      <c r="AV52" s="35">
        <f>$AA$28/'Fixed data'!$C$7</f>
        <v>8.8888888888888898E-7</v>
      </c>
      <c r="AW52" s="35">
        <f>$AA$28/'Fixed data'!$C$7</f>
        <v>8.8888888888888898E-7</v>
      </c>
      <c r="AX52" s="35">
        <f>$AA$28/'Fixed data'!$C$7</f>
        <v>8.8888888888888898E-7</v>
      </c>
      <c r="AY52" s="35">
        <f>$AA$28/'Fixed data'!$C$7</f>
        <v>8.8888888888888898E-7</v>
      </c>
      <c r="AZ52" s="35">
        <f>$AA$28/'Fixed data'!$C$7</f>
        <v>8.8888888888888898E-7</v>
      </c>
      <c r="BA52" s="35">
        <f>$AA$28/'Fixed data'!$C$7</f>
        <v>8.8888888888888898E-7</v>
      </c>
      <c r="BB52" s="35">
        <f>$AA$28/'Fixed data'!$C$7</f>
        <v>8.8888888888888898E-7</v>
      </c>
      <c r="BC52" s="35">
        <f>$AA$28/'Fixed data'!$C$7</f>
        <v>8.8888888888888898E-7</v>
      </c>
      <c r="BD52" s="35">
        <f>$AA$28/'Fixed data'!$C$7</f>
        <v>8.8888888888888898E-7</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8.8888888888888898E-7</v>
      </c>
      <c r="AD53" s="35">
        <f>$AB$28/'Fixed data'!$C$7</f>
        <v>8.8888888888888898E-7</v>
      </c>
      <c r="AE53" s="35">
        <f>$AB$28/'Fixed data'!$C$7</f>
        <v>8.8888888888888898E-7</v>
      </c>
      <c r="AF53" s="35">
        <f>$AB$28/'Fixed data'!$C$7</f>
        <v>8.8888888888888898E-7</v>
      </c>
      <c r="AG53" s="35">
        <f>$AB$28/'Fixed data'!$C$7</f>
        <v>8.8888888888888898E-7</v>
      </c>
      <c r="AH53" s="35">
        <f>$AB$28/'Fixed data'!$C$7</f>
        <v>8.8888888888888898E-7</v>
      </c>
      <c r="AI53" s="35">
        <f>$AB$28/'Fixed data'!$C$7</f>
        <v>8.8888888888888898E-7</v>
      </c>
      <c r="AJ53" s="35">
        <f>$AB$28/'Fixed data'!$C$7</f>
        <v>8.8888888888888898E-7</v>
      </c>
      <c r="AK53" s="35">
        <f>$AB$28/'Fixed data'!$C$7</f>
        <v>8.8888888888888898E-7</v>
      </c>
      <c r="AL53" s="35">
        <f>$AB$28/'Fixed data'!$C$7</f>
        <v>8.8888888888888898E-7</v>
      </c>
      <c r="AM53" s="35">
        <f>$AB$28/'Fixed data'!$C$7</f>
        <v>8.8888888888888898E-7</v>
      </c>
      <c r="AN53" s="35">
        <f>$AB$28/'Fixed data'!$C$7</f>
        <v>8.8888888888888898E-7</v>
      </c>
      <c r="AO53" s="35">
        <f>$AB$28/'Fixed data'!$C$7</f>
        <v>8.8888888888888898E-7</v>
      </c>
      <c r="AP53" s="35">
        <f>$AB$28/'Fixed data'!$C$7</f>
        <v>8.8888888888888898E-7</v>
      </c>
      <c r="AQ53" s="35">
        <f>$AB$28/'Fixed data'!$C$7</f>
        <v>8.8888888888888898E-7</v>
      </c>
      <c r="AR53" s="35">
        <f>$AB$28/'Fixed data'!$C$7</f>
        <v>8.8888888888888898E-7</v>
      </c>
      <c r="AS53" s="35">
        <f>$AB$28/'Fixed data'!$C$7</f>
        <v>8.8888888888888898E-7</v>
      </c>
      <c r="AT53" s="35">
        <f>$AB$28/'Fixed data'!$C$7</f>
        <v>8.8888888888888898E-7</v>
      </c>
      <c r="AU53" s="35">
        <f>$AB$28/'Fixed data'!$C$7</f>
        <v>8.8888888888888898E-7</v>
      </c>
      <c r="AV53" s="35">
        <f>$AB$28/'Fixed data'!$C$7</f>
        <v>8.8888888888888898E-7</v>
      </c>
      <c r="AW53" s="35">
        <f>$AB$28/'Fixed data'!$C$7</f>
        <v>8.8888888888888898E-7</v>
      </c>
      <c r="AX53" s="35">
        <f>$AB$28/'Fixed data'!$C$7</f>
        <v>8.8888888888888898E-7</v>
      </c>
      <c r="AY53" s="35">
        <f>$AB$28/'Fixed data'!$C$7</f>
        <v>8.8888888888888898E-7</v>
      </c>
      <c r="AZ53" s="35">
        <f>$AB$28/'Fixed data'!$C$7</f>
        <v>8.8888888888888898E-7</v>
      </c>
      <c r="BA53" s="35">
        <f>$AB$28/'Fixed data'!$C$7</f>
        <v>8.8888888888888898E-7</v>
      </c>
      <c r="BB53" s="35">
        <f>$AB$28/'Fixed data'!$C$7</f>
        <v>8.8888888888888898E-7</v>
      </c>
      <c r="BC53" s="35">
        <f>$AB$28/'Fixed data'!$C$7</f>
        <v>8.8888888888888898E-7</v>
      </c>
      <c r="BD53" s="35">
        <f>$AB$28/'Fixed data'!$C$7</f>
        <v>8.8888888888888898E-7</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8.8888888888888898E-7</v>
      </c>
      <c r="AE54" s="35">
        <f>$AC$28/'Fixed data'!$C$7</f>
        <v>8.8888888888888898E-7</v>
      </c>
      <c r="AF54" s="35">
        <f>$AC$28/'Fixed data'!$C$7</f>
        <v>8.8888888888888898E-7</v>
      </c>
      <c r="AG54" s="35">
        <f>$AC$28/'Fixed data'!$C$7</f>
        <v>8.8888888888888898E-7</v>
      </c>
      <c r="AH54" s="35">
        <f>$AC$28/'Fixed data'!$C$7</f>
        <v>8.8888888888888898E-7</v>
      </c>
      <c r="AI54" s="35">
        <f>$AC$28/'Fixed data'!$C$7</f>
        <v>8.8888888888888898E-7</v>
      </c>
      <c r="AJ54" s="35">
        <f>$AC$28/'Fixed data'!$C$7</f>
        <v>8.8888888888888898E-7</v>
      </c>
      <c r="AK54" s="35">
        <f>$AC$28/'Fixed data'!$C$7</f>
        <v>8.8888888888888898E-7</v>
      </c>
      <c r="AL54" s="35">
        <f>$AC$28/'Fixed data'!$C$7</f>
        <v>8.8888888888888898E-7</v>
      </c>
      <c r="AM54" s="35">
        <f>$AC$28/'Fixed data'!$C$7</f>
        <v>8.8888888888888898E-7</v>
      </c>
      <c r="AN54" s="35">
        <f>$AC$28/'Fixed data'!$C$7</f>
        <v>8.8888888888888898E-7</v>
      </c>
      <c r="AO54" s="35">
        <f>$AC$28/'Fixed data'!$C$7</f>
        <v>8.8888888888888898E-7</v>
      </c>
      <c r="AP54" s="35">
        <f>$AC$28/'Fixed data'!$C$7</f>
        <v>8.8888888888888898E-7</v>
      </c>
      <c r="AQ54" s="35">
        <f>$AC$28/'Fixed data'!$C$7</f>
        <v>8.8888888888888898E-7</v>
      </c>
      <c r="AR54" s="35">
        <f>$AC$28/'Fixed data'!$C$7</f>
        <v>8.8888888888888898E-7</v>
      </c>
      <c r="AS54" s="35">
        <f>$AC$28/'Fixed data'!$C$7</f>
        <v>8.8888888888888898E-7</v>
      </c>
      <c r="AT54" s="35">
        <f>$AC$28/'Fixed data'!$C$7</f>
        <v>8.8888888888888898E-7</v>
      </c>
      <c r="AU54" s="35">
        <f>$AC$28/'Fixed data'!$C$7</f>
        <v>8.8888888888888898E-7</v>
      </c>
      <c r="AV54" s="35">
        <f>$AC$28/'Fixed data'!$C$7</f>
        <v>8.8888888888888898E-7</v>
      </c>
      <c r="AW54" s="35">
        <f>$AC$28/'Fixed data'!$C$7</f>
        <v>8.8888888888888898E-7</v>
      </c>
      <c r="AX54" s="35">
        <f>$AC$28/'Fixed data'!$C$7</f>
        <v>8.8888888888888898E-7</v>
      </c>
      <c r="AY54" s="35">
        <f>$AC$28/'Fixed data'!$C$7</f>
        <v>8.8888888888888898E-7</v>
      </c>
      <c r="AZ54" s="35">
        <f>$AC$28/'Fixed data'!$C$7</f>
        <v>8.8888888888888898E-7</v>
      </c>
      <c r="BA54" s="35">
        <f>$AC$28/'Fixed data'!$C$7</f>
        <v>8.8888888888888898E-7</v>
      </c>
      <c r="BB54" s="35">
        <f>$AC$28/'Fixed data'!$C$7</f>
        <v>8.8888888888888898E-7</v>
      </c>
      <c r="BC54" s="35">
        <f>$AC$28/'Fixed data'!$C$7</f>
        <v>8.8888888888888898E-7</v>
      </c>
      <c r="BD54" s="35">
        <f>$AC$28/'Fixed data'!$C$7</f>
        <v>8.8888888888888898E-7</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8.8888888888888898E-7</v>
      </c>
      <c r="AF55" s="35">
        <f>$AD$28/'Fixed data'!$C$7</f>
        <v>8.8888888888888898E-7</v>
      </c>
      <c r="AG55" s="35">
        <f>$AD$28/'Fixed data'!$C$7</f>
        <v>8.8888888888888898E-7</v>
      </c>
      <c r="AH55" s="35">
        <f>$AD$28/'Fixed data'!$C$7</f>
        <v>8.8888888888888898E-7</v>
      </c>
      <c r="AI55" s="35">
        <f>$AD$28/'Fixed data'!$C$7</f>
        <v>8.8888888888888898E-7</v>
      </c>
      <c r="AJ55" s="35">
        <f>$AD$28/'Fixed data'!$C$7</f>
        <v>8.8888888888888898E-7</v>
      </c>
      <c r="AK55" s="35">
        <f>$AD$28/'Fixed data'!$C$7</f>
        <v>8.8888888888888898E-7</v>
      </c>
      <c r="AL55" s="35">
        <f>$AD$28/'Fixed data'!$C$7</f>
        <v>8.8888888888888898E-7</v>
      </c>
      <c r="AM55" s="35">
        <f>$AD$28/'Fixed data'!$C$7</f>
        <v>8.8888888888888898E-7</v>
      </c>
      <c r="AN55" s="35">
        <f>$AD$28/'Fixed data'!$C$7</f>
        <v>8.8888888888888898E-7</v>
      </c>
      <c r="AO55" s="35">
        <f>$AD$28/'Fixed data'!$C$7</f>
        <v>8.8888888888888898E-7</v>
      </c>
      <c r="AP55" s="35">
        <f>$AD$28/'Fixed data'!$C$7</f>
        <v>8.8888888888888898E-7</v>
      </c>
      <c r="AQ55" s="35">
        <f>$AD$28/'Fixed data'!$C$7</f>
        <v>8.8888888888888898E-7</v>
      </c>
      <c r="AR55" s="35">
        <f>$AD$28/'Fixed data'!$C$7</f>
        <v>8.8888888888888898E-7</v>
      </c>
      <c r="AS55" s="35">
        <f>$AD$28/'Fixed data'!$C$7</f>
        <v>8.8888888888888898E-7</v>
      </c>
      <c r="AT55" s="35">
        <f>$AD$28/'Fixed data'!$C$7</f>
        <v>8.8888888888888898E-7</v>
      </c>
      <c r="AU55" s="35">
        <f>$AD$28/'Fixed data'!$C$7</f>
        <v>8.8888888888888898E-7</v>
      </c>
      <c r="AV55" s="35">
        <f>$AD$28/'Fixed data'!$C$7</f>
        <v>8.8888888888888898E-7</v>
      </c>
      <c r="AW55" s="35">
        <f>$AD$28/'Fixed data'!$C$7</f>
        <v>8.8888888888888898E-7</v>
      </c>
      <c r="AX55" s="35">
        <f>$AD$28/'Fixed data'!$C$7</f>
        <v>8.8888888888888898E-7</v>
      </c>
      <c r="AY55" s="35">
        <f>$AD$28/'Fixed data'!$C$7</f>
        <v>8.8888888888888898E-7</v>
      </c>
      <c r="AZ55" s="35">
        <f>$AD$28/'Fixed data'!$C$7</f>
        <v>8.8888888888888898E-7</v>
      </c>
      <c r="BA55" s="35">
        <f>$AD$28/'Fixed data'!$C$7</f>
        <v>8.8888888888888898E-7</v>
      </c>
      <c r="BB55" s="35">
        <f>$AD$28/'Fixed data'!$C$7</f>
        <v>8.8888888888888898E-7</v>
      </c>
      <c r="BC55" s="35">
        <f>$AD$28/'Fixed data'!$C$7</f>
        <v>8.8888888888888898E-7</v>
      </c>
      <c r="BD55" s="35">
        <f>$AD$28/'Fixed data'!$C$7</f>
        <v>8.8888888888888898E-7</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8.8888888888888898E-7</v>
      </c>
      <c r="AG56" s="35">
        <f>$AE$28/'Fixed data'!$C$7</f>
        <v>8.8888888888888898E-7</v>
      </c>
      <c r="AH56" s="35">
        <f>$AE$28/'Fixed data'!$C$7</f>
        <v>8.8888888888888898E-7</v>
      </c>
      <c r="AI56" s="35">
        <f>$AE$28/'Fixed data'!$C$7</f>
        <v>8.8888888888888898E-7</v>
      </c>
      <c r="AJ56" s="35">
        <f>$AE$28/'Fixed data'!$C$7</f>
        <v>8.8888888888888898E-7</v>
      </c>
      <c r="AK56" s="35">
        <f>$AE$28/'Fixed data'!$C$7</f>
        <v>8.8888888888888898E-7</v>
      </c>
      <c r="AL56" s="35">
        <f>$AE$28/'Fixed data'!$C$7</f>
        <v>8.8888888888888898E-7</v>
      </c>
      <c r="AM56" s="35">
        <f>$AE$28/'Fixed data'!$C$7</f>
        <v>8.8888888888888898E-7</v>
      </c>
      <c r="AN56" s="35">
        <f>$AE$28/'Fixed data'!$C$7</f>
        <v>8.8888888888888898E-7</v>
      </c>
      <c r="AO56" s="35">
        <f>$AE$28/'Fixed data'!$C$7</f>
        <v>8.8888888888888898E-7</v>
      </c>
      <c r="AP56" s="35">
        <f>$AE$28/'Fixed data'!$C$7</f>
        <v>8.8888888888888898E-7</v>
      </c>
      <c r="AQ56" s="35">
        <f>$AE$28/'Fixed data'!$C$7</f>
        <v>8.8888888888888898E-7</v>
      </c>
      <c r="AR56" s="35">
        <f>$AE$28/'Fixed data'!$C$7</f>
        <v>8.8888888888888898E-7</v>
      </c>
      <c r="AS56" s="35">
        <f>$AE$28/'Fixed data'!$C$7</f>
        <v>8.8888888888888898E-7</v>
      </c>
      <c r="AT56" s="35">
        <f>$AE$28/'Fixed data'!$C$7</f>
        <v>8.8888888888888898E-7</v>
      </c>
      <c r="AU56" s="35">
        <f>$AE$28/'Fixed data'!$C$7</f>
        <v>8.8888888888888898E-7</v>
      </c>
      <c r="AV56" s="35">
        <f>$AE$28/'Fixed data'!$C$7</f>
        <v>8.8888888888888898E-7</v>
      </c>
      <c r="AW56" s="35">
        <f>$AE$28/'Fixed data'!$C$7</f>
        <v>8.8888888888888898E-7</v>
      </c>
      <c r="AX56" s="35">
        <f>$AE$28/'Fixed data'!$C$7</f>
        <v>8.8888888888888898E-7</v>
      </c>
      <c r="AY56" s="35">
        <f>$AE$28/'Fixed data'!$C$7</f>
        <v>8.8888888888888898E-7</v>
      </c>
      <c r="AZ56" s="35">
        <f>$AE$28/'Fixed data'!$C$7</f>
        <v>8.8888888888888898E-7</v>
      </c>
      <c r="BA56" s="35">
        <f>$AE$28/'Fixed data'!$C$7</f>
        <v>8.8888888888888898E-7</v>
      </c>
      <c r="BB56" s="35">
        <f>$AE$28/'Fixed data'!$C$7</f>
        <v>8.8888888888888898E-7</v>
      </c>
      <c r="BC56" s="35">
        <f>$AE$28/'Fixed data'!$C$7</f>
        <v>8.8888888888888898E-7</v>
      </c>
      <c r="BD56" s="35">
        <f>$AE$28/'Fixed data'!$C$7</f>
        <v>8.8888888888888898E-7</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8.8888888888888898E-7</v>
      </c>
      <c r="AH57" s="35">
        <f>$AF$28/'Fixed data'!$C$7</f>
        <v>8.8888888888888898E-7</v>
      </c>
      <c r="AI57" s="35">
        <f>$AF$28/'Fixed data'!$C$7</f>
        <v>8.8888888888888898E-7</v>
      </c>
      <c r="AJ57" s="35">
        <f>$AF$28/'Fixed data'!$C$7</f>
        <v>8.8888888888888898E-7</v>
      </c>
      <c r="AK57" s="35">
        <f>$AF$28/'Fixed data'!$C$7</f>
        <v>8.8888888888888898E-7</v>
      </c>
      <c r="AL57" s="35">
        <f>$AF$28/'Fixed data'!$C$7</f>
        <v>8.8888888888888898E-7</v>
      </c>
      <c r="AM57" s="35">
        <f>$AF$28/'Fixed data'!$C$7</f>
        <v>8.8888888888888898E-7</v>
      </c>
      <c r="AN57" s="35">
        <f>$AF$28/'Fixed data'!$C$7</f>
        <v>8.8888888888888898E-7</v>
      </c>
      <c r="AO57" s="35">
        <f>$AF$28/'Fixed data'!$C$7</f>
        <v>8.8888888888888898E-7</v>
      </c>
      <c r="AP57" s="35">
        <f>$AF$28/'Fixed data'!$C$7</f>
        <v>8.8888888888888898E-7</v>
      </c>
      <c r="AQ57" s="35">
        <f>$AF$28/'Fixed data'!$C$7</f>
        <v>8.8888888888888898E-7</v>
      </c>
      <c r="AR57" s="35">
        <f>$AF$28/'Fixed data'!$C$7</f>
        <v>8.8888888888888898E-7</v>
      </c>
      <c r="AS57" s="35">
        <f>$AF$28/'Fixed data'!$C$7</f>
        <v>8.8888888888888898E-7</v>
      </c>
      <c r="AT57" s="35">
        <f>$AF$28/'Fixed data'!$C$7</f>
        <v>8.8888888888888898E-7</v>
      </c>
      <c r="AU57" s="35">
        <f>$AF$28/'Fixed data'!$C$7</f>
        <v>8.8888888888888898E-7</v>
      </c>
      <c r="AV57" s="35">
        <f>$AF$28/'Fixed data'!$C$7</f>
        <v>8.8888888888888898E-7</v>
      </c>
      <c r="AW57" s="35">
        <f>$AF$28/'Fixed data'!$C$7</f>
        <v>8.8888888888888898E-7</v>
      </c>
      <c r="AX57" s="35">
        <f>$AF$28/'Fixed data'!$C$7</f>
        <v>8.8888888888888898E-7</v>
      </c>
      <c r="AY57" s="35">
        <f>$AF$28/'Fixed data'!$C$7</f>
        <v>8.8888888888888898E-7</v>
      </c>
      <c r="AZ57" s="35">
        <f>$AF$28/'Fixed data'!$C$7</f>
        <v>8.8888888888888898E-7</v>
      </c>
      <c r="BA57" s="35">
        <f>$AF$28/'Fixed data'!$C$7</f>
        <v>8.8888888888888898E-7</v>
      </c>
      <c r="BB57" s="35">
        <f>$AF$28/'Fixed data'!$C$7</f>
        <v>8.8888888888888898E-7</v>
      </c>
      <c r="BC57" s="35">
        <f>$AF$28/'Fixed data'!$C$7</f>
        <v>8.8888888888888898E-7</v>
      </c>
      <c r="BD57" s="35">
        <f>$AF$28/'Fixed data'!$C$7</f>
        <v>8.8888888888888898E-7</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8.8888888888888898E-7</v>
      </c>
      <c r="AI58" s="35">
        <f>$AG$28/'Fixed data'!$C$7</f>
        <v>8.8888888888888898E-7</v>
      </c>
      <c r="AJ58" s="35">
        <f>$AG$28/'Fixed data'!$C$7</f>
        <v>8.8888888888888898E-7</v>
      </c>
      <c r="AK58" s="35">
        <f>$AG$28/'Fixed data'!$C$7</f>
        <v>8.8888888888888898E-7</v>
      </c>
      <c r="AL58" s="35">
        <f>$AG$28/'Fixed data'!$C$7</f>
        <v>8.8888888888888898E-7</v>
      </c>
      <c r="AM58" s="35">
        <f>$AG$28/'Fixed data'!$C$7</f>
        <v>8.8888888888888898E-7</v>
      </c>
      <c r="AN58" s="35">
        <f>$AG$28/'Fixed data'!$C$7</f>
        <v>8.8888888888888898E-7</v>
      </c>
      <c r="AO58" s="35">
        <f>$AG$28/'Fixed data'!$C$7</f>
        <v>8.8888888888888898E-7</v>
      </c>
      <c r="AP58" s="35">
        <f>$AG$28/'Fixed data'!$C$7</f>
        <v>8.8888888888888898E-7</v>
      </c>
      <c r="AQ58" s="35">
        <f>$AG$28/'Fixed data'!$C$7</f>
        <v>8.8888888888888898E-7</v>
      </c>
      <c r="AR58" s="35">
        <f>$AG$28/'Fixed data'!$C$7</f>
        <v>8.8888888888888898E-7</v>
      </c>
      <c r="AS58" s="35">
        <f>$AG$28/'Fixed data'!$C$7</f>
        <v>8.8888888888888898E-7</v>
      </c>
      <c r="AT58" s="35">
        <f>$AG$28/'Fixed data'!$C$7</f>
        <v>8.8888888888888898E-7</v>
      </c>
      <c r="AU58" s="35">
        <f>$AG$28/'Fixed data'!$C$7</f>
        <v>8.8888888888888898E-7</v>
      </c>
      <c r="AV58" s="35">
        <f>$AG$28/'Fixed data'!$C$7</f>
        <v>8.8888888888888898E-7</v>
      </c>
      <c r="AW58" s="35">
        <f>$AG$28/'Fixed data'!$C$7</f>
        <v>8.8888888888888898E-7</v>
      </c>
      <c r="AX58" s="35">
        <f>$AG$28/'Fixed data'!$C$7</f>
        <v>8.8888888888888898E-7</v>
      </c>
      <c r="AY58" s="35">
        <f>$AG$28/'Fixed data'!$C$7</f>
        <v>8.8888888888888898E-7</v>
      </c>
      <c r="AZ58" s="35">
        <f>$AG$28/'Fixed data'!$C$7</f>
        <v>8.8888888888888898E-7</v>
      </c>
      <c r="BA58" s="35">
        <f>$AG$28/'Fixed data'!$C$7</f>
        <v>8.8888888888888898E-7</v>
      </c>
      <c r="BB58" s="35">
        <f>$AG$28/'Fixed data'!$C$7</f>
        <v>8.8888888888888898E-7</v>
      </c>
      <c r="BC58" s="35">
        <f>$AG$28/'Fixed data'!$C$7</f>
        <v>8.8888888888888898E-7</v>
      </c>
      <c r="BD58" s="35">
        <f>$AG$28/'Fixed data'!$C$7</f>
        <v>8.8888888888888898E-7</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8.8888888888888898E-7</v>
      </c>
      <c r="AJ59" s="35">
        <f>$AH$28/'Fixed data'!$C$7</f>
        <v>8.8888888888888898E-7</v>
      </c>
      <c r="AK59" s="35">
        <f>$AH$28/'Fixed data'!$C$7</f>
        <v>8.8888888888888898E-7</v>
      </c>
      <c r="AL59" s="35">
        <f>$AH$28/'Fixed data'!$C$7</f>
        <v>8.8888888888888898E-7</v>
      </c>
      <c r="AM59" s="35">
        <f>$AH$28/'Fixed data'!$C$7</f>
        <v>8.8888888888888898E-7</v>
      </c>
      <c r="AN59" s="35">
        <f>$AH$28/'Fixed data'!$C$7</f>
        <v>8.8888888888888898E-7</v>
      </c>
      <c r="AO59" s="35">
        <f>$AH$28/'Fixed data'!$C$7</f>
        <v>8.8888888888888898E-7</v>
      </c>
      <c r="AP59" s="35">
        <f>$AH$28/'Fixed data'!$C$7</f>
        <v>8.8888888888888898E-7</v>
      </c>
      <c r="AQ59" s="35">
        <f>$AH$28/'Fixed data'!$C$7</f>
        <v>8.8888888888888898E-7</v>
      </c>
      <c r="AR59" s="35">
        <f>$AH$28/'Fixed data'!$C$7</f>
        <v>8.8888888888888898E-7</v>
      </c>
      <c r="AS59" s="35">
        <f>$AH$28/'Fixed data'!$C$7</f>
        <v>8.8888888888888898E-7</v>
      </c>
      <c r="AT59" s="35">
        <f>$AH$28/'Fixed data'!$C$7</f>
        <v>8.8888888888888898E-7</v>
      </c>
      <c r="AU59" s="35">
        <f>$AH$28/'Fixed data'!$C$7</f>
        <v>8.8888888888888898E-7</v>
      </c>
      <c r="AV59" s="35">
        <f>$AH$28/'Fixed data'!$C$7</f>
        <v>8.8888888888888898E-7</v>
      </c>
      <c r="AW59" s="35">
        <f>$AH$28/'Fixed data'!$C$7</f>
        <v>8.8888888888888898E-7</v>
      </c>
      <c r="AX59" s="35">
        <f>$AH$28/'Fixed data'!$C$7</f>
        <v>8.8888888888888898E-7</v>
      </c>
      <c r="AY59" s="35">
        <f>$AH$28/'Fixed data'!$C$7</f>
        <v>8.8888888888888898E-7</v>
      </c>
      <c r="AZ59" s="35">
        <f>$AH$28/'Fixed data'!$C$7</f>
        <v>8.8888888888888898E-7</v>
      </c>
      <c r="BA59" s="35">
        <f>$AH$28/'Fixed data'!$C$7</f>
        <v>8.8888888888888898E-7</v>
      </c>
      <c r="BB59" s="35">
        <f>$AH$28/'Fixed data'!$C$7</f>
        <v>8.8888888888888898E-7</v>
      </c>
      <c r="BC59" s="35">
        <f>$AH$28/'Fixed data'!$C$7</f>
        <v>8.8888888888888898E-7</v>
      </c>
      <c r="BD59" s="35">
        <f>$AH$28/'Fixed data'!$C$7</f>
        <v>8.8888888888888898E-7</v>
      </c>
    </row>
    <row r="60" spans="1:56" ht="16.5" collapsed="1" x14ac:dyDescent="0.35">
      <c r="A60" s="117"/>
      <c r="B60" s="9" t="s">
        <v>7</v>
      </c>
      <c r="C60" s="9" t="s">
        <v>61</v>
      </c>
      <c r="D60" s="9" t="s">
        <v>40</v>
      </c>
      <c r="E60" s="35">
        <f>SUM(E30:E59)</f>
        <v>0</v>
      </c>
      <c r="F60" s="35">
        <f t="shared" ref="F60:BD60" si="6">SUM(F30:F59)</f>
        <v>-1.1288888888888888E-2</v>
      </c>
      <c r="G60" s="35">
        <f t="shared" si="6"/>
        <v>-1.1287999999999999E-2</v>
      </c>
      <c r="H60" s="35">
        <f t="shared" si="6"/>
        <v>-1.1287111111111111E-2</v>
      </c>
      <c r="I60" s="35">
        <f t="shared" si="6"/>
        <v>-1.1286222222222222E-2</v>
      </c>
      <c r="J60" s="35">
        <f t="shared" si="6"/>
        <v>-1.1285333333333333E-2</v>
      </c>
      <c r="K60" s="35">
        <f t="shared" si="6"/>
        <v>-1.1284444444444444E-2</v>
      </c>
      <c r="L60" s="35">
        <f t="shared" si="6"/>
        <v>-1.1283555555555555E-2</v>
      </c>
      <c r="M60" s="35">
        <f t="shared" si="6"/>
        <v>-1.1282666666666667E-2</v>
      </c>
      <c r="N60" s="35">
        <f t="shared" si="6"/>
        <v>-1.1281777777777778E-2</v>
      </c>
      <c r="O60" s="35">
        <f t="shared" si="6"/>
        <v>-1.1280888888888889E-2</v>
      </c>
      <c r="P60" s="35">
        <f t="shared" si="6"/>
        <v>-1.128E-2</v>
      </c>
      <c r="Q60" s="35">
        <f t="shared" si="6"/>
        <v>-1.1279111111111111E-2</v>
      </c>
      <c r="R60" s="35">
        <f t="shared" si="6"/>
        <v>-1.1278222222222222E-2</v>
      </c>
      <c r="S60" s="35">
        <f t="shared" si="6"/>
        <v>-1.1277333333333334E-2</v>
      </c>
      <c r="T60" s="35">
        <f t="shared" si="6"/>
        <v>-1.1276444444444445E-2</v>
      </c>
      <c r="U60" s="35">
        <f t="shared" si="6"/>
        <v>-1.1275555555555556E-2</v>
      </c>
      <c r="V60" s="35">
        <f t="shared" si="6"/>
        <v>-1.1274666666666667E-2</v>
      </c>
      <c r="W60" s="35">
        <f t="shared" si="6"/>
        <v>-1.1273777777777778E-2</v>
      </c>
      <c r="X60" s="35">
        <f t="shared" si="6"/>
        <v>-1.127288888888889E-2</v>
      </c>
      <c r="Y60" s="35">
        <f t="shared" si="6"/>
        <v>-1.1272000000000001E-2</v>
      </c>
      <c r="Z60" s="35">
        <f t="shared" si="6"/>
        <v>-1.1271111111111112E-2</v>
      </c>
      <c r="AA60" s="35">
        <f t="shared" si="6"/>
        <v>-1.1270222222222223E-2</v>
      </c>
      <c r="AB60" s="35">
        <f t="shared" si="6"/>
        <v>-1.1269333333333334E-2</v>
      </c>
      <c r="AC60" s="35">
        <f t="shared" si="6"/>
        <v>-1.1268444444444446E-2</v>
      </c>
      <c r="AD60" s="35">
        <f t="shared" si="6"/>
        <v>-1.1267555555555557E-2</v>
      </c>
      <c r="AE60" s="35">
        <f t="shared" si="6"/>
        <v>-1.1266666666666668E-2</v>
      </c>
      <c r="AF60" s="35">
        <f t="shared" si="6"/>
        <v>-1.1265777777777779E-2</v>
      </c>
      <c r="AG60" s="35">
        <f t="shared" si="6"/>
        <v>-1.126488888888889E-2</v>
      </c>
      <c r="AH60" s="35">
        <f t="shared" si="6"/>
        <v>-1.1264000000000001E-2</v>
      </c>
      <c r="AI60" s="35">
        <f t="shared" si="6"/>
        <v>-1.1263111111111113E-2</v>
      </c>
      <c r="AJ60" s="35">
        <f t="shared" si="6"/>
        <v>-1.1263111111111113E-2</v>
      </c>
      <c r="AK60" s="35">
        <f t="shared" si="6"/>
        <v>-1.1263111111111113E-2</v>
      </c>
      <c r="AL60" s="35">
        <f t="shared" si="6"/>
        <v>-1.1263111111111113E-2</v>
      </c>
      <c r="AM60" s="35">
        <f t="shared" si="6"/>
        <v>-1.1263111111111113E-2</v>
      </c>
      <c r="AN60" s="35">
        <f t="shared" si="6"/>
        <v>-1.1263111111111113E-2</v>
      </c>
      <c r="AO60" s="35">
        <f t="shared" si="6"/>
        <v>-1.1263111111111113E-2</v>
      </c>
      <c r="AP60" s="35">
        <f t="shared" si="6"/>
        <v>-1.1263111111111113E-2</v>
      </c>
      <c r="AQ60" s="35">
        <f t="shared" si="6"/>
        <v>-1.1263111111111113E-2</v>
      </c>
      <c r="AR60" s="35">
        <f t="shared" si="6"/>
        <v>-1.1263111111111113E-2</v>
      </c>
      <c r="AS60" s="35">
        <f t="shared" si="6"/>
        <v>-1.1263111111111113E-2</v>
      </c>
      <c r="AT60" s="35">
        <f t="shared" si="6"/>
        <v>-1.1263111111111113E-2</v>
      </c>
      <c r="AU60" s="35">
        <f t="shared" si="6"/>
        <v>-1.1263111111111113E-2</v>
      </c>
      <c r="AV60" s="35">
        <f t="shared" si="6"/>
        <v>-1.1263111111111113E-2</v>
      </c>
      <c r="AW60" s="35">
        <f t="shared" si="6"/>
        <v>-1.1263111111111113E-2</v>
      </c>
      <c r="AX60" s="35">
        <f t="shared" si="6"/>
        <v>-1.1263111111111113E-2</v>
      </c>
      <c r="AY60" s="35">
        <f t="shared" si="6"/>
        <v>2.5777777777777775E-5</v>
      </c>
      <c r="AZ60" s="35">
        <f t="shared" si="6"/>
        <v>2.4888888888888886E-5</v>
      </c>
      <c r="BA60" s="35">
        <f t="shared" si="6"/>
        <v>2.3999999999999997E-5</v>
      </c>
      <c r="BB60" s="35">
        <f t="shared" si="6"/>
        <v>2.3111111111111109E-5</v>
      </c>
      <c r="BC60" s="35">
        <f t="shared" si="6"/>
        <v>2.222222222222222E-5</v>
      </c>
      <c r="BD60" s="35">
        <f t="shared" si="6"/>
        <v>2.1333333333333331E-5</v>
      </c>
    </row>
    <row r="61" spans="1:56" ht="17.25" hidden="1" customHeight="1" outlineLevel="1" x14ac:dyDescent="0.35">
      <c r="A61" s="117"/>
      <c r="B61" s="9" t="s">
        <v>35</v>
      </c>
      <c r="C61" s="9" t="s">
        <v>62</v>
      </c>
      <c r="D61" s="9" t="s">
        <v>40</v>
      </c>
      <c r="E61" s="35">
        <v>0</v>
      </c>
      <c r="F61" s="35">
        <f>E62</f>
        <v>-0.50800000000000001</v>
      </c>
      <c r="G61" s="35">
        <f t="shared" ref="G61:BD61" si="7">F62</f>
        <v>-0.49667111111111112</v>
      </c>
      <c r="H61" s="35">
        <f t="shared" si="7"/>
        <v>-0.48534311111111111</v>
      </c>
      <c r="I61" s="35">
        <f t="shared" si="7"/>
        <v>-0.47401599999999999</v>
      </c>
      <c r="J61" s="35">
        <f t="shared" si="7"/>
        <v>-0.46268977777777776</v>
      </c>
      <c r="K61" s="35">
        <f t="shared" si="7"/>
        <v>-0.4513644444444444</v>
      </c>
      <c r="L61" s="35">
        <f t="shared" si="7"/>
        <v>-0.44003999999999993</v>
      </c>
      <c r="M61" s="35">
        <f t="shared" si="7"/>
        <v>-0.4287164444444444</v>
      </c>
      <c r="N61" s="35">
        <f t="shared" si="7"/>
        <v>-0.41739377777777775</v>
      </c>
      <c r="O61" s="35">
        <f t="shared" si="7"/>
        <v>-0.40607199999999999</v>
      </c>
      <c r="P61" s="35">
        <f t="shared" si="7"/>
        <v>-0.39475111111111111</v>
      </c>
      <c r="Q61" s="35">
        <f t="shared" si="7"/>
        <v>-0.38343111111111111</v>
      </c>
      <c r="R61" s="35">
        <f t="shared" si="7"/>
        <v>-0.372112</v>
      </c>
      <c r="S61" s="35">
        <f t="shared" si="7"/>
        <v>-0.36079377777777777</v>
      </c>
      <c r="T61" s="35">
        <f t="shared" si="7"/>
        <v>-0.34947644444444442</v>
      </c>
      <c r="U61" s="35">
        <f t="shared" si="7"/>
        <v>-0.33815999999999996</v>
      </c>
      <c r="V61" s="35">
        <f t="shared" si="7"/>
        <v>-0.32684444444444438</v>
      </c>
      <c r="W61" s="35">
        <f t="shared" si="7"/>
        <v>-0.31552977777777769</v>
      </c>
      <c r="X61" s="35">
        <f t="shared" si="7"/>
        <v>-0.30421599999999993</v>
      </c>
      <c r="Y61" s="35">
        <f t="shared" si="7"/>
        <v>-0.29290311111111106</v>
      </c>
      <c r="Z61" s="35">
        <f t="shared" si="7"/>
        <v>-0.28159111111111107</v>
      </c>
      <c r="AA61" s="35">
        <f t="shared" si="7"/>
        <v>-0.27027999999999996</v>
      </c>
      <c r="AB61" s="35">
        <f t="shared" si="7"/>
        <v>-0.25896977777777774</v>
      </c>
      <c r="AC61" s="35">
        <f t="shared" si="7"/>
        <v>-0.24766044444444441</v>
      </c>
      <c r="AD61" s="35">
        <f t="shared" si="7"/>
        <v>-0.23635199999999995</v>
      </c>
      <c r="AE61" s="35">
        <f t="shared" si="7"/>
        <v>-0.22504444444444438</v>
      </c>
      <c r="AF61" s="35">
        <f t="shared" si="7"/>
        <v>-0.21373777777777772</v>
      </c>
      <c r="AG61" s="35">
        <f t="shared" si="7"/>
        <v>-0.20243199999999995</v>
      </c>
      <c r="AH61" s="35">
        <f t="shared" si="7"/>
        <v>-0.19112711111111105</v>
      </c>
      <c r="AI61" s="35">
        <f t="shared" si="7"/>
        <v>-0.17982311111111104</v>
      </c>
      <c r="AJ61" s="35">
        <f t="shared" si="7"/>
        <v>-0.16851999999999992</v>
      </c>
      <c r="AK61" s="35">
        <f t="shared" si="7"/>
        <v>-0.15721688888888879</v>
      </c>
      <c r="AL61" s="35">
        <f t="shared" si="7"/>
        <v>-0.14591377777777767</v>
      </c>
      <c r="AM61" s="35">
        <f t="shared" si="7"/>
        <v>-0.13461066666666655</v>
      </c>
      <c r="AN61" s="35">
        <f t="shared" si="7"/>
        <v>-0.12330755555555543</v>
      </c>
      <c r="AO61" s="35">
        <f t="shared" si="7"/>
        <v>-0.11200444444444432</v>
      </c>
      <c r="AP61" s="35">
        <f t="shared" si="7"/>
        <v>-0.10070133333333321</v>
      </c>
      <c r="AQ61" s="35">
        <f t="shared" si="7"/>
        <v>-8.9398222222222101E-2</v>
      </c>
      <c r="AR61" s="35">
        <f t="shared" si="7"/>
        <v>-7.809511111111099E-2</v>
      </c>
      <c r="AS61" s="35">
        <f t="shared" si="7"/>
        <v>-6.6791999999999879E-2</v>
      </c>
      <c r="AT61" s="35">
        <f t="shared" si="7"/>
        <v>-5.5488888888888768E-2</v>
      </c>
      <c r="AU61" s="35">
        <f t="shared" si="7"/>
        <v>-4.4185777777777657E-2</v>
      </c>
      <c r="AV61" s="35">
        <f t="shared" si="7"/>
        <v>-3.2882666666666546E-2</v>
      </c>
      <c r="AW61" s="35">
        <f t="shared" si="7"/>
        <v>-2.1579555555555435E-2</v>
      </c>
      <c r="AX61" s="35">
        <f t="shared" si="7"/>
        <v>-1.0276444444444323E-2</v>
      </c>
      <c r="AY61" s="35">
        <f t="shared" si="7"/>
        <v>9.8666666666679011E-4</v>
      </c>
      <c r="AZ61" s="35">
        <f t="shared" si="7"/>
        <v>9.6088888888901233E-4</v>
      </c>
      <c r="BA61" s="35">
        <f t="shared" si="7"/>
        <v>9.3600000000012347E-4</v>
      </c>
      <c r="BB61" s="35">
        <f t="shared" si="7"/>
        <v>9.1200000000012343E-4</v>
      </c>
      <c r="BC61" s="35">
        <f t="shared" si="7"/>
        <v>8.8888888888901231E-4</v>
      </c>
      <c r="BD61" s="35">
        <f t="shared" si="7"/>
        <v>8.6666666666679012E-4</v>
      </c>
    </row>
    <row r="62" spans="1:56" ht="16.5" hidden="1" customHeight="1" outlineLevel="1" x14ac:dyDescent="0.3">
      <c r="A62" s="117"/>
      <c r="B62" s="9" t="s">
        <v>34</v>
      </c>
      <c r="C62" s="9" t="s">
        <v>69</v>
      </c>
      <c r="D62" s="9" t="s">
        <v>40</v>
      </c>
      <c r="E62" s="35">
        <f t="shared" ref="E62:BD62" si="8">E28-E60+E61</f>
        <v>-0.50800000000000001</v>
      </c>
      <c r="F62" s="35">
        <f t="shared" si="8"/>
        <v>-0.49667111111111112</v>
      </c>
      <c r="G62" s="35">
        <f t="shared" si="8"/>
        <v>-0.48534311111111111</v>
      </c>
      <c r="H62" s="35">
        <f t="shared" si="8"/>
        <v>-0.47401599999999999</v>
      </c>
      <c r="I62" s="35">
        <f t="shared" si="8"/>
        <v>-0.46268977777777776</v>
      </c>
      <c r="J62" s="35">
        <f t="shared" si="8"/>
        <v>-0.4513644444444444</v>
      </c>
      <c r="K62" s="35">
        <f t="shared" si="8"/>
        <v>-0.44003999999999993</v>
      </c>
      <c r="L62" s="35">
        <f t="shared" si="8"/>
        <v>-0.4287164444444444</v>
      </c>
      <c r="M62" s="35">
        <f t="shared" si="8"/>
        <v>-0.41739377777777775</v>
      </c>
      <c r="N62" s="35">
        <f t="shared" si="8"/>
        <v>-0.40607199999999999</v>
      </c>
      <c r="O62" s="35">
        <f t="shared" si="8"/>
        <v>-0.39475111111111111</v>
      </c>
      <c r="P62" s="35">
        <f t="shared" si="8"/>
        <v>-0.38343111111111111</v>
      </c>
      <c r="Q62" s="35">
        <f t="shared" si="8"/>
        <v>-0.372112</v>
      </c>
      <c r="R62" s="35">
        <f t="shared" si="8"/>
        <v>-0.36079377777777777</v>
      </c>
      <c r="S62" s="35">
        <f t="shared" si="8"/>
        <v>-0.34947644444444442</v>
      </c>
      <c r="T62" s="35">
        <f t="shared" si="8"/>
        <v>-0.33815999999999996</v>
      </c>
      <c r="U62" s="35">
        <f t="shared" si="8"/>
        <v>-0.32684444444444438</v>
      </c>
      <c r="V62" s="35">
        <f t="shared" si="8"/>
        <v>-0.31552977777777769</v>
      </c>
      <c r="W62" s="35">
        <f t="shared" si="8"/>
        <v>-0.30421599999999993</v>
      </c>
      <c r="X62" s="35">
        <f t="shared" si="8"/>
        <v>-0.29290311111111106</v>
      </c>
      <c r="Y62" s="35">
        <f t="shared" si="8"/>
        <v>-0.28159111111111107</v>
      </c>
      <c r="Z62" s="35">
        <f t="shared" si="8"/>
        <v>-0.27027999999999996</v>
      </c>
      <c r="AA62" s="35">
        <f t="shared" si="8"/>
        <v>-0.25896977777777774</v>
      </c>
      <c r="AB62" s="35">
        <f t="shared" si="8"/>
        <v>-0.24766044444444441</v>
      </c>
      <c r="AC62" s="35">
        <f t="shared" si="8"/>
        <v>-0.23635199999999995</v>
      </c>
      <c r="AD62" s="35">
        <f t="shared" si="8"/>
        <v>-0.22504444444444438</v>
      </c>
      <c r="AE62" s="35">
        <f t="shared" si="8"/>
        <v>-0.21373777777777772</v>
      </c>
      <c r="AF62" s="35">
        <f t="shared" si="8"/>
        <v>-0.20243199999999995</v>
      </c>
      <c r="AG62" s="35">
        <f t="shared" si="8"/>
        <v>-0.19112711111111105</v>
      </c>
      <c r="AH62" s="35">
        <f t="shared" si="8"/>
        <v>-0.17982311111111104</v>
      </c>
      <c r="AI62" s="35">
        <f t="shared" si="8"/>
        <v>-0.16851999999999992</v>
      </c>
      <c r="AJ62" s="35">
        <f t="shared" si="8"/>
        <v>-0.15721688888888879</v>
      </c>
      <c r="AK62" s="35">
        <f t="shared" si="8"/>
        <v>-0.14591377777777767</v>
      </c>
      <c r="AL62" s="35">
        <f t="shared" si="8"/>
        <v>-0.13461066666666655</v>
      </c>
      <c r="AM62" s="35">
        <f t="shared" si="8"/>
        <v>-0.12330755555555543</v>
      </c>
      <c r="AN62" s="35">
        <f t="shared" si="8"/>
        <v>-0.11200444444444432</v>
      </c>
      <c r="AO62" s="35">
        <f t="shared" si="8"/>
        <v>-0.10070133333333321</v>
      </c>
      <c r="AP62" s="35">
        <f t="shared" si="8"/>
        <v>-8.9398222222222101E-2</v>
      </c>
      <c r="AQ62" s="35">
        <f t="shared" si="8"/>
        <v>-7.809511111111099E-2</v>
      </c>
      <c r="AR62" s="35">
        <f t="shared" si="8"/>
        <v>-6.6791999999999879E-2</v>
      </c>
      <c r="AS62" s="35">
        <f t="shared" si="8"/>
        <v>-5.5488888888888768E-2</v>
      </c>
      <c r="AT62" s="35">
        <f t="shared" si="8"/>
        <v>-4.4185777777777657E-2</v>
      </c>
      <c r="AU62" s="35">
        <f t="shared" si="8"/>
        <v>-3.2882666666666546E-2</v>
      </c>
      <c r="AV62" s="35">
        <f t="shared" si="8"/>
        <v>-2.1579555555555435E-2</v>
      </c>
      <c r="AW62" s="35">
        <f t="shared" si="8"/>
        <v>-1.0276444444444323E-2</v>
      </c>
      <c r="AX62" s="35">
        <f t="shared" si="8"/>
        <v>9.8666666666679011E-4</v>
      </c>
      <c r="AY62" s="35">
        <f t="shared" si="8"/>
        <v>9.6088888888901233E-4</v>
      </c>
      <c r="AZ62" s="35">
        <f t="shared" si="8"/>
        <v>9.3600000000012347E-4</v>
      </c>
      <c r="BA62" s="35">
        <f t="shared" si="8"/>
        <v>9.1200000000012343E-4</v>
      </c>
      <c r="BB62" s="35">
        <f t="shared" si="8"/>
        <v>8.8888888888901231E-4</v>
      </c>
      <c r="BC62" s="35">
        <f t="shared" si="8"/>
        <v>8.6666666666679012E-4</v>
      </c>
      <c r="BD62" s="35">
        <f t="shared" si="8"/>
        <v>8.4533333333345674E-4</v>
      </c>
    </row>
    <row r="63" spans="1:56" ht="16.5" collapsed="1" x14ac:dyDescent="0.3">
      <c r="A63" s="117"/>
      <c r="B63" s="9" t="s">
        <v>8</v>
      </c>
      <c r="C63" s="11" t="s">
        <v>68</v>
      </c>
      <c r="D63" s="9" t="s">
        <v>40</v>
      </c>
      <c r="E63" s="35">
        <f>AVERAGE(E61:E62)*'Fixed data'!$C$3</f>
        <v>-1.2268200000000002E-2</v>
      </c>
      <c r="F63" s="35">
        <f>AVERAGE(F61:F62)*'Fixed data'!$C$3</f>
        <v>-2.4262807333333334E-2</v>
      </c>
      <c r="G63" s="35">
        <f>AVERAGE(G61:G62)*'Fixed data'!$C$3</f>
        <v>-2.3715643466666669E-2</v>
      </c>
      <c r="H63" s="35">
        <f>AVERAGE(H61:H62)*'Fixed data'!$C$3</f>
        <v>-2.3168522533333333E-2</v>
      </c>
      <c r="I63" s="35">
        <f>AVERAGE(I61:I62)*'Fixed data'!$C$3</f>
        <v>-2.2621444533333333E-2</v>
      </c>
      <c r="J63" s="35">
        <f>AVERAGE(J61:J62)*'Fixed data'!$C$3</f>
        <v>-2.2074409466666663E-2</v>
      </c>
      <c r="K63" s="35">
        <f>AVERAGE(K61:K62)*'Fixed data'!$C$3</f>
        <v>-2.1527417333333333E-2</v>
      </c>
      <c r="L63" s="35">
        <f>AVERAGE(L61:L62)*'Fixed data'!$C$3</f>
        <v>-2.0980468133333333E-2</v>
      </c>
      <c r="M63" s="35">
        <f>AVERAGE(M61:M62)*'Fixed data'!$C$3</f>
        <v>-2.0433561866666665E-2</v>
      </c>
      <c r="N63" s="35">
        <f>AVERAGE(N61:N62)*'Fixed data'!$C$3</f>
        <v>-1.9886698533333334E-2</v>
      </c>
      <c r="O63" s="35">
        <f>AVERAGE(O61:O62)*'Fixed data'!$C$3</f>
        <v>-1.9339878133333332E-2</v>
      </c>
      <c r="P63" s="35">
        <f>AVERAGE(P61:P62)*'Fixed data'!$C$3</f>
        <v>-1.8793100666666666E-2</v>
      </c>
      <c r="Q63" s="35">
        <f>AVERAGE(Q61:Q62)*'Fixed data'!$C$3</f>
        <v>-1.8246366133333334E-2</v>
      </c>
      <c r="R63" s="35">
        <f>AVERAGE(R61:R62)*'Fixed data'!$C$3</f>
        <v>-1.7699674533333334E-2</v>
      </c>
      <c r="S63" s="35">
        <f>AVERAGE(S61:S62)*'Fixed data'!$C$3</f>
        <v>-1.7153025866666664E-2</v>
      </c>
      <c r="T63" s="35">
        <f>AVERAGE(T61:T62)*'Fixed data'!$C$3</f>
        <v>-1.6606420133333334E-2</v>
      </c>
      <c r="U63" s="35">
        <f>AVERAGE(U61:U62)*'Fixed data'!$C$3</f>
        <v>-1.605985733333333E-2</v>
      </c>
      <c r="V63" s="35">
        <f>AVERAGE(V61:V62)*'Fixed data'!$C$3</f>
        <v>-1.5513337466666664E-2</v>
      </c>
      <c r="W63" s="35">
        <f>AVERAGE(W61:W62)*'Fixed data'!$C$3</f>
        <v>-1.4966860533333331E-2</v>
      </c>
      <c r="X63" s="35">
        <f>AVERAGE(X61:X62)*'Fixed data'!$C$3</f>
        <v>-1.4420426533333331E-2</v>
      </c>
      <c r="Y63" s="35">
        <f>AVERAGE(Y61:Y62)*'Fixed data'!$C$3</f>
        <v>-1.3874035466666665E-2</v>
      </c>
      <c r="Z63" s="35">
        <f>AVERAGE(Z61:Z62)*'Fixed data'!$C$3</f>
        <v>-1.3327687333333331E-2</v>
      </c>
      <c r="AA63" s="35">
        <f>AVERAGE(AA61:AA62)*'Fixed data'!$C$3</f>
        <v>-1.2781382133333333E-2</v>
      </c>
      <c r="AB63" s="35">
        <f>AVERAGE(AB61:AB62)*'Fixed data'!$C$3</f>
        <v>-1.2235119866666665E-2</v>
      </c>
      <c r="AC63" s="35">
        <f>AVERAGE(AC61:AC62)*'Fixed data'!$C$3</f>
        <v>-1.1688900533333333E-2</v>
      </c>
      <c r="AD63" s="35">
        <f>AVERAGE(AD61:AD62)*'Fixed data'!$C$3</f>
        <v>-1.1142724133333332E-2</v>
      </c>
      <c r="AE63" s="35">
        <f>AVERAGE(AE61:AE62)*'Fixed data'!$C$3</f>
        <v>-1.0596590666666664E-2</v>
      </c>
      <c r="AF63" s="35">
        <f>AVERAGE(AF61:AF62)*'Fixed data'!$C$3</f>
        <v>-1.0050500133333331E-2</v>
      </c>
      <c r="AG63" s="35">
        <f>AVERAGE(AG61:AG62)*'Fixed data'!$C$3</f>
        <v>-9.5044525333333307E-3</v>
      </c>
      <c r="AH63" s="35">
        <f>AVERAGE(AH61:AH62)*'Fixed data'!$C$3</f>
        <v>-8.9584478666666634E-3</v>
      </c>
      <c r="AI63" s="35">
        <f>AVERAGE(AI61:AI62)*'Fixed data'!$C$3</f>
        <v>-8.412486133333329E-3</v>
      </c>
      <c r="AJ63" s="35">
        <f>AVERAGE(AJ61:AJ62)*'Fixed data'!$C$3</f>
        <v>-7.8665458666666629E-3</v>
      </c>
      <c r="AK63" s="35">
        <f>AVERAGE(AK61:AK62)*'Fixed data'!$C$3</f>
        <v>-7.320605599999995E-3</v>
      </c>
      <c r="AL63" s="35">
        <f>AVERAGE(AL61:AL62)*'Fixed data'!$C$3</f>
        <v>-6.7746653333333288E-3</v>
      </c>
      <c r="AM63" s="35">
        <f>AVERAGE(AM61:AM62)*'Fixed data'!$C$3</f>
        <v>-6.2287250666666618E-3</v>
      </c>
      <c r="AN63" s="35">
        <f>AVERAGE(AN61:AN62)*'Fixed data'!$C$3</f>
        <v>-5.682784799999994E-3</v>
      </c>
      <c r="AO63" s="35">
        <f>AVERAGE(AO61:AO62)*'Fixed data'!$C$3</f>
        <v>-5.1368445333333278E-3</v>
      </c>
      <c r="AP63" s="35">
        <f>AVERAGE(AP61:AP62)*'Fixed data'!$C$3</f>
        <v>-4.5909042666666608E-3</v>
      </c>
      <c r="AQ63" s="35">
        <f>AVERAGE(AQ61:AQ62)*'Fixed data'!$C$3</f>
        <v>-4.0449639999999946E-3</v>
      </c>
      <c r="AR63" s="35">
        <f>AVERAGE(AR61:AR62)*'Fixed data'!$C$3</f>
        <v>-3.4990237333333272E-3</v>
      </c>
      <c r="AS63" s="35">
        <f>AVERAGE(AS61:AS62)*'Fixed data'!$C$3</f>
        <v>-2.9530834666666611E-3</v>
      </c>
      <c r="AT63" s="35">
        <f>AVERAGE(AT61:AT62)*'Fixed data'!$C$3</f>
        <v>-2.4071431999999945E-3</v>
      </c>
      <c r="AU63" s="35">
        <f>AVERAGE(AU61:AU62)*'Fixed data'!$C$3</f>
        <v>-1.8612029333333277E-3</v>
      </c>
      <c r="AV63" s="35">
        <f>AVERAGE(AV61:AV62)*'Fixed data'!$C$3</f>
        <v>-1.3152626666666609E-3</v>
      </c>
      <c r="AW63" s="35">
        <f>AVERAGE(AW61:AW62)*'Fixed data'!$C$3</f>
        <v>-7.6932239999999419E-4</v>
      </c>
      <c r="AX63" s="35">
        <f>AVERAGE(AX61:AX62)*'Fixed data'!$C$3</f>
        <v>-2.2434813333332743E-4</v>
      </c>
      <c r="AY63" s="35">
        <f>AVERAGE(AY61:AY62)*'Fixed data'!$C$3</f>
        <v>4.7033466666672633E-5</v>
      </c>
      <c r="AZ63" s="35">
        <f>AVERAGE(AZ61:AZ62)*'Fixed data'!$C$3</f>
        <v>4.5809866666672626E-5</v>
      </c>
      <c r="BA63" s="35">
        <f>AVERAGE(BA61:BA62)*'Fixed data'!$C$3</f>
        <v>4.4629200000005966E-5</v>
      </c>
      <c r="BB63" s="35">
        <f>AVERAGE(BB61:BB62)*'Fixed data'!$C$3</f>
        <v>4.3491466666672632E-5</v>
      </c>
      <c r="BC63" s="35">
        <f>AVERAGE(BC61:BC62)*'Fixed data'!$C$3</f>
        <v>4.2396666666672637E-5</v>
      </c>
      <c r="BD63" s="35">
        <f>AVERAGE(BD61:BD62)*'Fixed data'!$C$3</f>
        <v>4.1344800000005961E-5</v>
      </c>
    </row>
    <row r="64" spans="1:56" ht="15.75" thickBot="1" x14ac:dyDescent="0.35">
      <c r="A64" s="116"/>
      <c r="B64" s="12" t="s">
        <v>95</v>
      </c>
      <c r="C64" s="12" t="s">
        <v>45</v>
      </c>
      <c r="D64" s="12" t="s">
        <v>40</v>
      </c>
      <c r="E64" s="54">
        <f t="shared" ref="E64:BD64" si="9">E29+E60+E63</f>
        <v>-0.13926820000000001</v>
      </c>
      <c r="F64" s="54">
        <f t="shared" si="9"/>
        <v>-3.5541696222222224E-2</v>
      </c>
      <c r="G64" s="54">
        <f t="shared" si="9"/>
        <v>-3.4993643466666668E-2</v>
      </c>
      <c r="H64" s="54">
        <f t="shared" si="9"/>
        <v>-3.4445633644444446E-2</v>
      </c>
      <c r="I64" s="54">
        <f t="shared" si="9"/>
        <v>-3.3897666755555556E-2</v>
      </c>
      <c r="J64" s="54">
        <f t="shared" si="9"/>
        <v>-3.3349742799999998E-2</v>
      </c>
      <c r="K64" s="54">
        <f t="shared" si="9"/>
        <v>-3.2801861777777774E-2</v>
      </c>
      <c r="L64" s="54">
        <f t="shared" si="9"/>
        <v>-3.225402368888889E-2</v>
      </c>
      <c r="M64" s="54">
        <f t="shared" si="9"/>
        <v>-3.1706228533333332E-2</v>
      </c>
      <c r="N64" s="54">
        <f t="shared" si="9"/>
        <v>-3.1158476311111113E-2</v>
      </c>
      <c r="O64" s="54">
        <f t="shared" si="9"/>
        <v>-3.0610767022222221E-2</v>
      </c>
      <c r="P64" s="54">
        <f t="shared" si="9"/>
        <v>-3.0063100666666669E-2</v>
      </c>
      <c r="Q64" s="54">
        <f t="shared" si="9"/>
        <v>-2.9515477244444446E-2</v>
      </c>
      <c r="R64" s="54">
        <f t="shared" si="9"/>
        <v>-2.8967896755555556E-2</v>
      </c>
      <c r="S64" s="54">
        <f t="shared" si="9"/>
        <v>-2.8420359199999998E-2</v>
      </c>
      <c r="T64" s="54">
        <f t="shared" si="9"/>
        <v>-2.7872864577777781E-2</v>
      </c>
      <c r="U64" s="54">
        <f t="shared" si="9"/>
        <v>-2.7325412888888886E-2</v>
      </c>
      <c r="V64" s="54">
        <f t="shared" si="9"/>
        <v>-2.6778004133333332E-2</v>
      </c>
      <c r="W64" s="54">
        <f t="shared" si="9"/>
        <v>-2.623063831111111E-2</v>
      </c>
      <c r="X64" s="54">
        <f t="shared" si="9"/>
        <v>-2.5683315422222221E-2</v>
      </c>
      <c r="Y64" s="54">
        <f t="shared" si="9"/>
        <v>-2.5136035466666665E-2</v>
      </c>
      <c r="Z64" s="54">
        <f t="shared" si="9"/>
        <v>-2.4588798444444442E-2</v>
      </c>
      <c r="AA64" s="54">
        <f t="shared" si="9"/>
        <v>-2.4041604355555558E-2</v>
      </c>
      <c r="AB64" s="54">
        <f t="shared" si="9"/>
        <v>-2.3494453200000001E-2</v>
      </c>
      <c r="AC64" s="54">
        <f t="shared" si="9"/>
        <v>-2.2947344977777777E-2</v>
      </c>
      <c r="AD64" s="54">
        <f t="shared" si="9"/>
        <v>-2.2400279688888889E-2</v>
      </c>
      <c r="AE64" s="54">
        <f t="shared" si="9"/>
        <v>-2.1853257333333334E-2</v>
      </c>
      <c r="AF64" s="54">
        <f t="shared" si="9"/>
        <v>-2.1306277911111109E-2</v>
      </c>
      <c r="AG64" s="54">
        <f t="shared" si="9"/>
        <v>-2.0759341422222223E-2</v>
      </c>
      <c r="AH64" s="54">
        <f t="shared" si="9"/>
        <v>-2.0212447866666663E-2</v>
      </c>
      <c r="AI64" s="54">
        <f t="shared" si="9"/>
        <v>-1.9665597244444444E-2</v>
      </c>
      <c r="AJ64" s="54">
        <f t="shared" si="9"/>
        <v>-1.9119656977777774E-2</v>
      </c>
      <c r="AK64" s="54">
        <f t="shared" si="9"/>
        <v>-1.8573716711111108E-2</v>
      </c>
      <c r="AL64" s="54">
        <f t="shared" si="9"/>
        <v>-1.8027776444444442E-2</v>
      </c>
      <c r="AM64" s="54">
        <f t="shared" si="9"/>
        <v>-1.7481836177777776E-2</v>
      </c>
      <c r="AN64" s="54">
        <f t="shared" si="9"/>
        <v>-1.6935895911111106E-2</v>
      </c>
      <c r="AO64" s="54">
        <f t="shared" si="9"/>
        <v>-1.638995564444444E-2</v>
      </c>
      <c r="AP64" s="54">
        <f t="shared" si="9"/>
        <v>-1.5844015377777774E-2</v>
      </c>
      <c r="AQ64" s="54">
        <f t="shared" si="9"/>
        <v>-1.5298075111111108E-2</v>
      </c>
      <c r="AR64" s="54">
        <f t="shared" si="9"/>
        <v>-1.475213484444444E-2</v>
      </c>
      <c r="AS64" s="54">
        <f t="shared" si="9"/>
        <v>-1.4206194577777774E-2</v>
      </c>
      <c r="AT64" s="54">
        <f t="shared" si="9"/>
        <v>-1.3660254311111108E-2</v>
      </c>
      <c r="AU64" s="54">
        <f t="shared" si="9"/>
        <v>-1.3114314044444441E-2</v>
      </c>
      <c r="AV64" s="54">
        <f t="shared" si="9"/>
        <v>-1.2568373777777773E-2</v>
      </c>
      <c r="AW64" s="54">
        <f t="shared" si="9"/>
        <v>-1.2022433511111107E-2</v>
      </c>
      <c r="AX64" s="54">
        <f t="shared" si="9"/>
        <v>-1.1487459244444441E-2</v>
      </c>
      <c r="AY64" s="54">
        <f t="shared" si="9"/>
        <v>7.2811244444450404E-5</v>
      </c>
      <c r="AZ64" s="54">
        <f t="shared" si="9"/>
        <v>7.0698755555561509E-5</v>
      </c>
      <c r="BA64" s="54">
        <f t="shared" si="9"/>
        <v>6.862920000000596E-5</v>
      </c>
      <c r="BB64" s="54">
        <f t="shared" si="9"/>
        <v>6.6602577777783744E-5</v>
      </c>
      <c r="BC64" s="54">
        <f t="shared" si="9"/>
        <v>6.461888888889486E-5</v>
      </c>
      <c r="BD64" s="54">
        <f t="shared" si="9"/>
        <v>6.2678133333339295E-5</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-0.13926820000000001</v>
      </c>
      <c r="F77" s="55">
        <f>IF('Fixed data'!$G$19=FALSE,F64+F76,F64)</f>
        <v>-3.5541696222222224E-2</v>
      </c>
      <c r="G77" s="55">
        <f>IF('Fixed data'!$G$19=FALSE,G64+G76,G64)</f>
        <v>-3.4993643466666668E-2</v>
      </c>
      <c r="H77" s="55">
        <f>IF('Fixed data'!$G$19=FALSE,H64+H76,H64)</f>
        <v>-3.4445633644444446E-2</v>
      </c>
      <c r="I77" s="55">
        <f>IF('Fixed data'!$G$19=FALSE,I64+I76,I64)</f>
        <v>-3.3897666755555556E-2</v>
      </c>
      <c r="J77" s="55">
        <f>IF('Fixed data'!$G$19=FALSE,J64+J76,J64)</f>
        <v>-3.3349742799999998E-2</v>
      </c>
      <c r="K77" s="55">
        <f>IF('Fixed data'!$G$19=FALSE,K64+K76,K64)</f>
        <v>-3.2801861777777774E-2</v>
      </c>
      <c r="L77" s="55">
        <f>IF('Fixed data'!$G$19=FALSE,L64+L76,L64)</f>
        <v>-3.225402368888889E-2</v>
      </c>
      <c r="M77" s="55">
        <f>IF('Fixed data'!$G$19=FALSE,M64+M76,M64)</f>
        <v>-3.1706228533333332E-2</v>
      </c>
      <c r="N77" s="55">
        <f>IF('Fixed data'!$G$19=FALSE,N64+N76,N64)</f>
        <v>-3.1158476311111113E-2</v>
      </c>
      <c r="O77" s="55">
        <f>IF('Fixed data'!$G$19=FALSE,O64+O76,O64)</f>
        <v>-3.0610767022222221E-2</v>
      </c>
      <c r="P77" s="55">
        <f>IF('Fixed data'!$G$19=FALSE,P64+P76,P64)</f>
        <v>-3.0063100666666669E-2</v>
      </c>
      <c r="Q77" s="55">
        <f>IF('Fixed data'!$G$19=FALSE,Q64+Q76,Q64)</f>
        <v>-2.9515477244444446E-2</v>
      </c>
      <c r="R77" s="55">
        <f>IF('Fixed data'!$G$19=FALSE,R64+R76,R64)</f>
        <v>-2.8967896755555556E-2</v>
      </c>
      <c r="S77" s="55">
        <f>IF('Fixed data'!$G$19=FALSE,S64+S76,S64)</f>
        <v>-2.8420359199999998E-2</v>
      </c>
      <c r="T77" s="55">
        <f>IF('Fixed data'!$G$19=FALSE,T64+T76,T64)</f>
        <v>-2.7872864577777781E-2</v>
      </c>
      <c r="U77" s="55">
        <f>IF('Fixed data'!$G$19=FALSE,U64+U76,U64)</f>
        <v>-2.7325412888888886E-2</v>
      </c>
      <c r="V77" s="55">
        <f>IF('Fixed data'!$G$19=FALSE,V64+V76,V64)</f>
        <v>-2.6778004133333332E-2</v>
      </c>
      <c r="W77" s="55">
        <f>IF('Fixed data'!$G$19=FALSE,W64+W76,W64)</f>
        <v>-2.623063831111111E-2</v>
      </c>
      <c r="X77" s="55">
        <f>IF('Fixed data'!$G$19=FALSE,X64+X76,X64)</f>
        <v>-2.5683315422222221E-2</v>
      </c>
      <c r="Y77" s="55">
        <f>IF('Fixed data'!$G$19=FALSE,Y64+Y76,Y64)</f>
        <v>-2.5136035466666665E-2</v>
      </c>
      <c r="Z77" s="55">
        <f>IF('Fixed data'!$G$19=FALSE,Z64+Z76,Z64)</f>
        <v>-2.4588798444444442E-2</v>
      </c>
      <c r="AA77" s="55">
        <f>IF('Fixed data'!$G$19=FALSE,AA64+AA76,AA64)</f>
        <v>-2.4041604355555558E-2</v>
      </c>
      <c r="AB77" s="55">
        <f>IF('Fixed data'!$G$19=FALSE,AB64+AB76,AB64)</f>
        <v>-2.3494453200000001E-2</v>
      </c>
      <c r="AC77" s="55">
        <f>IF('Fixed data'!$G$19=FALSE,AC64+AC76,AC64)</f>
        <v>-2.2947344977777777E-2</v>
      </c>
      <c r="AD77" s="55">
        <f>IF('Fixed data'!$G$19=FALSE,AD64+AD76,AD64)</f>
        <v>-2.2400279688888889E-2</v>
      </c>
      <c r="AE77" s="55">
        <f>IF('Fixed data'!$G$19=FALSE,AE64+AE76,AE64)</f>
        <v>-2.1853257333333334E-2</v>
      </c>
      <c r="AF77" s="55">
        <f>IF('Fixed data'!$G$19=FALSE,AF64+AF76,AF64)</f>
        <v>-2.1306277911111109E-2</v>
      </c>
      <c r="AG77" s="55">
        <f>IF('Fixed data'!$G$19=FALSE,AG64+AG76,AG64)</f>
        <v>-2.0759341422222223E-2</v>
      </c>
      <c r="AH77" s="55">
        <f>IF('Fixed data'!$G$19=FALSE,AH64+AH76,AH64)</f>
        <v>-2.0212447866666663E-2</v>
      </c>
      <c r="AI77" s="55">
        <f>IF('Fixed data'!$G$19=FALSE,AI64+AI76,AI64)</f>
        <v>-1.9665597244444444E-2</v>
      </c>
      <c r="AJ77" s="55">
        <f>IF('Fixed data'!$G$19=FALSE,AJ64+AJ76,AJ64)</f>
        <v>-1.9119656977777774E-2</v>
      </c>
      <c r="AK77" s="55">
        <f>IF('Fixed data'!$G$19=FALSE,AK64+AK76,AK64)</f>
        <v>-1.8573716711111108E-2</v>
      </c>
      <c r="AL77" s="55">
        <f>IF('Fixed data'!$G$19=FALSE,AL64+AL76,AL64)</f>
        <v>-1.8027776444444442E-2</v>
      </c>
      <c r="AM77" s="55">
        <f>IF('Fixed data'!$G$19=FALSE,AM64+AM76,AM64)</f>
        <v>-1.7481836177777776E-2</v>
      </c>
      <c r="AN77" s="55">
        <f>IF('Fixed data'!$G$19=FALSE,AN64+AN76,AN64)</f>
        <v>-1.6935895911111106E-2</v>
      </c>
      <c r="AO77" s="55">
        <f>IF('Fixed data'!$G$19=FALSE,AO64+AO76,AO64)</f>
        <v>-1.638995564444444E-2</v>
      </c>
      <c r="AP77" s="55">
        <f>IF('Fixed data'!$G$19=FALSE,AP64+AP76,AP64)</f>
        <v>-1.5844015377777774E-2</v>
      </c>
      <c r="AQ77" s="55">
        <f>IF('Fixed data'!$G$19=FALSE,AQ64+AQ76,AQ64)</f>
        <v>-1.5298075111111108E-2</v>
      </c>
      <c r="AR77" s="55">
        <f>IF('Fixed data'!$G$19=FALSE,AR64+AR76,AR64)</f>
        <v>-1.475213484444444E-2</v>
      </c>
      <c r="AS77" s="55">
        <f>IF('Fixed data'!$G$19=FALSE,AS64+AS76,AS64)</f>
        <v>-1.4206194577777774E-2</v>
      </c>
      <c r="AT77" s="55">
        <f>IF('Fixed data'!$G$19=FALSE,AT64+AT76,AT64)</f>
        <v>-1.3660254311111108E-2</v>
      </c>
      <c r="AU77" s="55">
        <f>IF('Fixed data'!$G$19=FALSE,AU64+AU76,AU64)</f>
        <v>-1.3114314044444441E-2</v>
      </c>
      <c r="AV77" s="55">
        <f>IF('Fixed data'!$G$19=FALSE,AV64+AV76,AV64)</f>
        <v>-1.2568373777777773E-2</v>
      </c>
      <c r="AW77" s="55">
        <f>IF('Fixed data'!$G$19=FALSE,AW64+AW76,AW64)</f>
        <v>-1.2022433511111107E-2</v>
      </c>
      <c r="AX77" s="55">
        <f>IF('Fixed data'!$G$19=FALSE,AX64+AX76,AX64)</f>
        <v>-1.1487459244444441E-2</v>
      </c>
      <c r="AY77" s="55">
        <f>IF('Fixed data'!$G$19=FALSE,AY64+AY76,AY64)</f>
        <v>7.2811244444450404E-5</v>
      </c>
      <c r="AZ77" s="55">
        <f>IF('Fixed data'!$G$19=FALSE,AZ64+AZ76,AZ64)</f>
        <v>7.0698755555561509E-5</v>
      </c>
      <c r="BA77" s="55">
        <f>IF('Fixed data'!$G$19=FALSE,BA64+BA76,BA64)</f>
        <v>6.862920000000596E-5</v>
      </c>
      <c r="BB77" s="55">
        <f>IF('Fixed data'!$G$19=FALSE,BB64+BB76,BB64)</f>
        <v>6.6602577777783744E-5</v>
      </c>
      <c r="BC77" s="55">
        <f>IF('Fixed data'!$G$19=FALSE,BC64+BC76,BC64)</f>
        <v>6.461888888889486E-5</v>
      </c>
      <c r="BD77" s="55">
        <f>IF('Fixed data'!$G$19=FALSE,BD64+BD76,BD64)</f>
        <v>6.2678133333339295E-5</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-0.13455864734299519</v>
      </c>
      <c r="F80" s="56">
        <f t="shared" ref="F80:BD80" si="11">F77*F78</f>
        <v>-3.3178553732616613E-2</v>
      </c>
      <c r="G80" s="56">
        <f t="shared" si="11"/>
        <v>-3.1562261469507448E-2</v>
      </c>
      <c r="H80" s="56">
        <f t="shared" si="11"/>
        <v>-3.0017379717603564E-2</v>
      </c>
      <c r="I80" s="56">
        <f t="shared" si="11"/>
        <v>-2.8540925827290026E-2</v>
      </c>
      <c r="J80" s="56">
        <f t="shared" si="11"/>
        <v>-2.7130037255297838E-2</v>
      </c>
      <c r="K80" s="56">
        <f t="shared" si="11"/>
        <v>-2.57819668509334E-2</v>
      </c>
      <c r="L80" s="56">
        <f t="shared" si="11"/>
        <v>-2.4494078323814922E-2</v>
      </c>
      <c r="M80" s="56">
        <f t="shared" si="11"/>
        <v>-2.326384188622875E-2</v>
      </c>
      <c r="N80" s="56">
        <f t="shared" si="11"/>
        <v>-2.2088830063476929E-2</v>
      </c>
      <c r="O80" s="56">
        <f t="shared" si="11"/>
        <v>-2.0966713665835742E-2</v>
      </c>
      <c r="P80" s="56">
        <f t="shared" si="11"/>
        <v>-1.9895257915984781E-2</v>
      </c>
      <c r="Q80" s="56">
        <f t="shared" si="11"/>
        <v>-1.8872318725996311E-2</v>
      </c>
      <c r="R80" s="56">
        <f t="shared" si="11"/>
        <v>-1.7895839118196939E-2</v>
      </c>
      <c r="S80" s="56">
        <f t="shared" si="11"/>
        <v>-1.6963845784427167E-2</v>
      </c>
      <c r="T80" s="56">
        <f t="shared" si="11"/>
        <v>-1.6074445778430139E-2</v>
      </c>
      <c r="U80" s="56">
        <f t="shared" si="11"/>
        <v>-1.52258233362992E-2</v>
      </c>
      <c r="V80" s="56">
        <f t="shared" si="11"/>
        <v>-1.4416236820104412E-2</v>
      </c>
      <c r="W80" s="56">
        <f t="shared" si="11"/>
        <v>-1.3644015780001897E-2</v>
      </c>
      <c r="X80" s="56">
        <f t="shared" si="11"/>
        <v>-1.2907558130306676E-2</v>
      </c>
      <c r="Y80" s="56">
        <f t="shared" si="11"/>
        <v>-1.220532743517988E-2</v>
      </c>
      <c r="Z80" s="56">
        <f t="shared" si="11"/>
        <v>-1.1535850299744974E-2</v>
      </c>
      <c r="AA80" s="56">
        <f t="shared" si="11"/>
        <v>-1.0897713862605567E-2</v>
      </c>
      <c r="AB80" s="56">
        <f t="shared" si="11"/>
        <v>-1.0289563385889017E-2</v>
      </c>
      <c r="AC80" s="56">
        <f t="shared" si="11"/>
        <v>-9.7100999390864647E-3</v>
      </c>
      <c r="AD80" s="56">
        <f t="shared" si="11"/>
        <v>-9.1580781731004975E-3</v>
      </c>
      <c r="AE80" s="56">
        <f t="shared" si="11"/>
        <v>-8.6323041810472175E-3</v>
      </c>
      <c r="AF80" s="56">
        <f t="shared" si="11"/>
        <v>-8.1316334424898964E-3</v>
      </c>
      <c r="AG80" s="56">
        <f t="shared" si="11"/>
        <v>-7.6549688479069693E-3</v>
      </c>
      <c r="AH80" s="56">
        <f t="shared" si="11"/>
        <v>-7.2012588003178956E-3</v>
      </c>
      <c r="AI80" s="56">
        <f t="shared" si="11"/>
        <v>-7.8659860996928288E-3</v>
      </c>
      <c r="AJ80" s="56">
        <f t="shared" si="11"/>
        <v>-7.4248708844663613E-3</v>
      </c>
      <c r="AK80" s="56">
        <f t="shared" si="11"/>
        <v>-7.0027786995078486E-3</v>
      </c>
      <c r="AL80" s="56">
        <f t="shared" si="11"/>
        <v>-6.5989756211893751E-3</v>
      </c>
      <c r="AM80" s="56">
        <f t="shared" si="11"/>
        <v>-6.212754340788257E-3</v>
      </c>
      <c r="AN80" s="56">
        <f t="shared" si="11"/>
        <v>-5.8434332367182902E-3</v>
      </c>
      <c r="AO80" s="56">
        <f t="shared" si="11"/>
        <v>-5.4903554782273758E-3</v>
      </c>
      <c r="AP80" s="56">
        <f t="shared" si="11"/>
        <v>-5.1528881595156034E-3</v>
      </c>
      <c r="AQ80" s="56">
        <f t="shared" si="11"/>
        <v>-4.8304214632621028E-3</v>
      </c>
      <c r="AR80" s="56">
        <f t="shared" si="11"/>
        <v>-4.5223678525820824E-3</v>
      </c>
      <c r="AS80" s="56">
        <f t="shared" si="11"/>
        <v>-4.228161290467514E-3</v>
      </c>
      <c r="AT80" s="56">
        <f t="shared" si="11"/>
        <v>-3.9472564857960185E-3</v>
      </c>
      <c r="AU80" s="56">
        <f t="shared" si="11"/>
        <v>-3.6791281650224192E-3</v>
      </c>
      <c r="AV80" s="56">
        <f t="shared" si="11"/>
        <v>-3.4232703686965459E-3</v>
      </c>
      <c r="AW80" s="56">
        <f t="shared" si="11"/>
        <v>-3.1791957719789466E-3</v>
      </c>
      <c r="AX80" s="56">
        <f t="shared" si="11"/>
        <v>-2.9492504011186093E-3</v>
      </c>
      <c r="AY80" s="56">
        <f t="shared" si="11"/>
        <v>1.8148840866692627E-5</v>
      </c>
      <c r="AZ80" s="56">
        <f t="shared" si="11"/>
        <v>1.7109014073028799E-5</v>
      </c>
      <c r="BA80" s="56">
        <f t="shared" si="11"/>
        <v>1.6124450592317595E-5</v>
      </c>
      <c r="BB80" s="56">
        <f t="shared" si="11"/>
        <v>1.5192519523360212E-5</v>
      </c>
      <c r="BC80" s="56">
        <f t="shared" si="11"/>
        <v>1.4310704896800376E-5</v>
      </c>
      <c r="BD80" s="56">
        <f t="shared" si="11"/>
        <v>1.3476600962711721E-5</v>
      </c>
    </row>
    <row r="81" spans="1:56" x14ac:dyDescent="0.3">
      <c r="A81" s="76"/>
      <c r="B81" s="15" t="s">
        <v>18</v>
      </c>
      <c r="C81" s="15"/>
      <c r="D81" s="14" t="s">
        <v>40</v>
      </c>
      <c r="E81" s="57">
        <f>+E80</f>
        <v>-0.13455864734299519</v>
      </c>
      <c r="F81" s="57">
        <f t="shared" ref="F81:BD81" si="12">+E81+F80</f>
        <v>-0.1677372010756118</v>
      </c>
      <c r="G81" s="57">
        <f t="shared" si="12"/>
        <v>-0.19929946254511924</v>
      </c>
      <c r="H81" s="57">
        <f t="shared" si="12"/>
        <v>-0.22931684226272281</v>
      </c>
      <c r="I81" s="57">
        <f t="shared" si="12"/>
        <v>-0.25785776809001282</v>
      </c>
      <c r="J81" s="57">
        <f t="shared" si="12"/>
        <v>-0.28498780534531065</v>
      </c>
      <c r="K81" s="57">
        <f t="shared" si="12"/>
        <v>-0.31076977219624408</v>
      </c>
      <c r="L81" s="57">
        <f t="shared" si="12"/>
        <v>-0.33526385052005903</v>
      </c>
      <c r="M81" s="57">
        <f t="shared" si="12"/>
        <v>-0.35852769240628779</v>
      </c>
      <c r="N81" s="57">
        <f t="shared" si="12"/>
        <v>-0.38061652246976474</v>
      </c>
      <c r="O81" s="57">
        <f t="shared" si="12"/>
        <v>-0.40158323613560049</v>
      </c>
      <c r="P81" s="57">
        <f t="shared" si="12"/>
        <v>-0.42147849405158527</v>
      </c>
      <c r="Q81" s="57">
        <f t="shared" si="12"/>
        <v>-0.44035081277758159</v>
      </c>
      <c r="R81" s="57">
        <f t="shared" si="12"/>
        <v>-0.45824665189577851</v>
      </c>
      <c r="S81" s="57">
        <f t="shared" si="12"/>
        <v>-0.47521049768020568</v>
      </c>
      <c r="T81" s="57">
        <f t="shared" si="12"/>
        <v>-0.49128494345863583</v>
      </c>
      <c r="U81" s="57">
        <f t="shared" si="12"/>
        <v>-0.50651076679493501</v>
      </c>
      <c r="V81" s="57">
        <f t="shared" si="12"/>
        <v>-0.52092700361503941</v>
      </c>
      <c r="W81" s="57">
        <f t="shared" si="12"/>
        <v>-0.53457101939504126</v>
      </c>
      <c r="X81" s="57">
        <f t="shared" si="12"/>
        <v>-0.5474785775253479</v>
      </c>
      <c r="Y81" s="57">
        <f t="shared" si="12"/>
        <v>-0.55968390496052778</v>
      </c>
      <c r="Z81" s="57">
        <f t="shared" si="12"/>
        <v>-0.5712197552602728</v>
      </c>
      <c r="AA81" s="57">
        <f t="shared" si="12"/>
        <v>-0.58211746912287832</v>
      </c>
      <c r="AB81" s="57">
        <f t="shared" si="12"/>
        <v>-0.59240703250876736</v>
      </c>
      <c r="AC81" s="57">
        <f t="shared" si="12"/>
        <v>-0.60211713244785381</v>
      </c>
      <c r="AD81" s="57">
        <f t="shared" si="12"/>
        <v>-0.61127521062095436</v>
      </c>
      <c r="AE81" s="57">
        <f t="shared" si="12"/>
        <v>-0.61990751480200157</v>
      </c>
      <c r="AF81" s="57">
        <f t="shared" si="12"/>
        <v>-0.62803914824449147</v>
      </c>
      <c r="AG81" s="57">
        <f t="shared" si="12"/>
        <v>-0.63569411709239843</v>
      </c>
      <c r="AH81" s="57">
        <f t="shared" si="12"/>
        <v>-0.64289537589271628</v>
      </c>
      <c r="AI81" s="57">
        <f t="shared" si="12"/>
        <v>-0.65076136199240908</v>
      </c>
      <c r="AJ81" s="57">
        <f t="shared" si="12"/>
        <v>-0.6581862328768755</v>
      </c>
      <c r="AK81" s="57">
        <f t="shared" si="12"/>
        <v>-0.66518901157638333</v>
      </c>
      <c r="AL81" s="57">
        <f t="shared" si="12"/>
        <v>-0.67178798719757271</v>
      </c>
      <c r="AM81" s="57">
        <f t="shared" si="12"/>
        <v>-0.67800074153836098</v>
      </c>
      <c r="AN81" s="57">
        <f t="shared" si="12"/>
        <v>-0.68384417477507931</v>
      </c>
      <c r="AO81" s="57">
        <f t="shared" si="12"/>
        <v>-0.68933453025330671</v>
      </c>
      <c r="AP81" s="57">
        <f t="shared" si="12"/>
        <v>-0.69448741841282235</v>
      </c>
      <c r="AQ81" s="57">
        <f t="shared" si="12"/>
        <v>-0.69931783987608442</v>
      </c>
      <c r="AR81" s="57">
        <f t="shared" si="12"/>
        <v>-0.70384020772866651</v>
      </c>
      <c r="AS81" s="57">
        <f t="shared" si="12"/>
        <v>-0.70806836901913406</v>
      </c>
      <c r="AT81" s="57">
        <f t="shared" si="12"/>
        <v>-0.71201562550493003</v>
      </c>
      <c r="AU81" s="57">
        <f t="shared" si="12"/>
        <v>-0.7156947536699525</v>
      </c>
      <c r="AV81" s="57">
        <f t="shared" si="12"/>
        <v>-0.719118024038649</v>
      </c>
      <c r="AW81" s="57">
        <f t="shared" si="12"/>
        <v>-0.72229721981062789</v>
      </c>
      <c r="AX81" s="57">
        <f t="shared" si="12"/>
        <v>-0.72524647021174649</v>
      </c>
      <c r="AY81" s="57">
        <f t="shared" si="12"/>
        <v>-0.72522832137087978</v>
      </c>
      <c r="AZ81" s="57">
        <f t="shared" si="12"/>
        <v>-0.72521121235680674</v>
      </c>
      <c r="BA81" s="57">
        <f t="shared" si="12"/>
        <v>-0.72519508790621445</v>
      </c>
      <c r="BB81" s="57">
        <f t="shared" si="12"/>
        <v>-0.72517989538669114</v>
      </c>
      <c r="BC81" s="57">
        <f t="shared" si="12"/>
        <v>-0.72516558468179437</v>
      </c>
      <c r="BD81" s="57">
        <f t="shared" si="12"/>
        <v>-0.72515210808083164</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7" sqref="C17"/>
    </sheetView>
  </sheetViews>
  <sheetFormatPr defaultRowHeight="15" x14ac:dyDescent="0.25"/>
  <cols>
    <col min="1" max="1" width="5.85546875" customWidth="1"/>
    <col min="2" max="2" width="64.85546875" customWidth="1"/>
    <col min="3" max="3" width="82" customWidth="1"/>
  </cols>
  <sheetData>
    <row r="1" spans="1:3" ht="18.75" x14ac:dyDescent="0.3">
      <c r="A1" s="1" t="s">
        <v>82</v>
      </c>
    </row>
    <row r="2" spans="1:3" x14ac:dyDescent="0.25">
      <c r="A2" t="s">
        <v>78</v>
      </c>
    </row>
    <row r="4" spans="1:3" ht="15.75" thickBot="1" x14ac:dyDescent="0.3"/>
    <row r="5" spans="1:3" ht="118.5" customHeight="1" x14ac:dyDescent="0.25">
      <c r="A5" s="189" t="s">
        <v>11</v>
      </c>
      <c r="B5" s="134" t="s">
        <v>158</v>
      </c>
      <c r="C5" s="140" t="s">
        <v>354</v>
      </c>
    </row>
    <row r="6" spans="1:3" ht="75" x14ac:dyDescent="0.25">
      <c r="A6" s="190"/>
      <c r="B6" s="136" t="s">
        <v>181</v>
      </c>
      <c r="C6" s="141" t="s">
        <v>348</v>
      </c>
    </row>
    <row r="7" spans="1:3" x14ac:dyDescent="0.25">
      <c r="A7" s="190"/>
      <c r="B7" s="136" t="s">
        <v>198</v>
      </c>
      <c r="C7" s="142"/>
    </row>
    <row r="8" spans="1:3" x14ac:dyDescent="0.25">
      <c r="A8" s="190"/>
      <c r="B8" s="136" t="s">
        <v>198</v>
      </c>
      <c r="C8" s="142"/>
    </row>
    <row r="9" spans="1:3" x14ac:dyDescent="0.25">
      <c r="A9" s="190"/>
      <c r="B9" s="136" t="s">
        <v>198</v>
      </c>
      <c r="C9" s="142"/>
    </row>
    <row r="10" spans="1:3" ht="15.75" thickBot="1" x14ac:dyDescent="0.3">
      <c r="A10" s="191"/>
      <c r="B10" s="126" t="s">
        <v>197</v>
      </c>
      <c r="C10" s="143"/>
    </row>
    <row r="11" spans="1:3" ht="15.75" thickBot="1" x14ac:dyDescent="0.3"/>
    <row r="12" spans="1:3" x14ac:dyDescent="0.25">
      <c r="A12" s="192" t="s">
        <v>301</v>
      </c>
      <c r="B12" s="144" t="s">
        <v>158</v>
      </c>
      <c r="C12" s="140" t="s">
        <v>349</v>
      </c>
    </row>
    <row r="13" spans="1:3" ht="30" x14ac:dyDescent="0.25">
      <c r="A13" s="193"/>
      <c r="B13" s="62" t="s">
        <v>176</v>
      </c>
      <c r="C13" s="141" t="s">
        <v>350</v>
      </c>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C15" sqref="C1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-0.19634979827257465</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-0.23807445093548474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-0.26586098301103311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-0.29391801981864712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t="s">
        <v>341</v>
      </c>
      <c r="D13" s="62" t="s">
        <v>40</v>
      </c>
      <c r="E13" s="63">
        <f>'Baseline scenario'!E7-0.25</f>
        <v>-0.26500000000000001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176</v>
      </c>
      <c r="C14" s="61"/>
      <c r="D14" s="62" t="s">
        <v>40</v>
      </c>
      <c r="E14" s="63">
        <f>'Baseline scenario'!E8</f>
        <v>-4.0000000000000002E-4</v>
      </c>
      <c r="F14" s="63">
        <f>'Baseline scenario'!F8</f>
        <v>-4.0000000000000002E-4</v>
      </c>
      <c r="G14" s="63">
        <f>'Baseline scenario'!G8</f>
        <v>-4.0000000000000002E-4</v>
      </c>
      <c r="H14" s="63">
        <f>'Baseline scenario'!H8</f>
        <v>-4.0000000000000002E-4</v>
      </c>
      <c r="I14" s="63">
        <f>'Baseline scenario'!I8</f>
        <v>-4.0000000000000002E-4</v>
      </c>
      <c r="J14" s="63">
        <f>'Baseline scenario'!J8</f>
        <v>-4.0000000000000002E-4</v>
      </c>
      <c r="K14" s="63">
        <f>'Baseline scenario'!K8</f>
        <v>-4.0000000000000002E-4</v>
      </c>
      <c r="L14" s="63">
        <f>'Baseline scenario'!L8</f>
        <v>-4.0000000000000002E-4</v>
      </c>
      <c r="M14" s="63">
        <f>'Baseline scenario'!M8</f>
        <v>-4.0000000000000002E-4</v>
      </c>
      <c r="N14" s="63">
        <f>'Baseline scenario'!N8</f>
        <v>-4.0000000000000002E-4</v>
      </c>
      <c r="O14" s="63">
        <f>'Baseline scenario'!O8</f>
        <v>-4.0000000000000002E-4</v>
      </c>
      <c r="P14" s="63">
        <f>'Baseline scenario'!P8</f>
        <v>-4.0000000000000002E-4</v>
      </c>
      <c r="Q14" s="63">
        <f>'Baseline scenario'!Q8</f>
        <v>-4.0000000000000002E-4</v>
      </c>
      <c r="R14" s="63">
        <f>'Baseline scenario'!R8</f>
        <v>-4.0000000000000002E-4</v>
      </c>
      <c r="S14" s="63">
        <f>'Baseline scenario'!S8</f>
        <v>-4.0000000000000002E-4</v>
      </c>
      <c r="T14" s="63">
        <f>'Baseline scenario'!T8</f>
        <v>-4.0000000000000002E-4</v>
      </c>
      <c r="U14" s="63">
        <f>'Baseline scenario'!U8</f>
        <v>-4.0000000000000002E-4</v>
      </c>
      <c r="V14" s="63">
        <f>'Baseline scenario'!V8</f>
        <v>-4.0000000000000002E-4</v>
      </c>
      <c r="W14" s="63">
        <f>'Baseline scenario'!W8</f>
        <v>-4.0000000000000002E-4</v>
      </c>
      <c r="X14" s="63">
        <f>'Baseline scenario'!X8</f>
        <v>-4.0000000000000002E-4</v>
      </c>
      <c r="Y14" s="63">
        <f>'Baseline scenario'!Y8</f>
        <v>-4.0000000000000002E-4</v>
      </c>
      <c r="Z14" s="63">
        <f>'Baseline scenario'!Z8</f>
        <v>-4.0000000000000002E-4</v>
      </c>
      <c r="AA14" s="63">
        <f>'Baseline scenario'!AA8</f>
        <v>-4.0000000000000002E-4</v>
      </c>
      <c r="AB14" s="63">
        <f>'Baseline scenario'!AB8</f>
        <v>-4.0000000000000002E-4</v>
      </c>
      <c r="AC14" s="63">
        <f>'Baseline scenario'!AC8</f>
        <v>-4.0000000000000002E-4</v>
      </c>
      <c r="AD14" s="63">
        <f>'Baseline scenario'!AD8</f>
        <v>-4.0000000000000002E-4</v>
      </c>
      <c r="AE14" s="63">
        <f>'Baseline scenario'!AE8</f>
        <v>-4.0000000000000002E-4</v>
      </c>
      <c r="AF14" s="63">
        <f>'Baseline scenario'!AF8</f>
        <v>-4.0000000000000002E-4</v>
      </c>
      <c r="AG14" s="63">
        <f>'Baseline scenario'!AG8</f>
        <v>-4.0000000000000002E-4</v>
      </c>
      <c r="AH14" s="63">
        <f>'Baseline scenario'!AH8</f>
        <v>-4.0000000000000002E-4</v>
      </c>
      <c r="AI14" s="63">
        <f>'Baseline scenario'!AI8</f>
        <v>-4.0000000000000002E-4</v>
      </c>
      <c r="AJ14" s="63">
        <f>'Baseline scenario'!AJ8</f>
        <v>-4.0000000000000002E-4</v>
      </c>
      <c r="AK14" s="63">
        <f>'Baseline scenario'!AK8</f>
        <v>-4.0000000000000002E-4</v>
      </c>
      <c r="AL14" s="63">
        <f>'Baseline scenario'!AL8</f>
        <v>-4.0000000000000002E-4</v>
      </c>
      <c r="AM14" s="63">
        <f>'Baseline scenario'!AM8</f>
        <v>-4.0000000000000002E-4</v>
      </c>
      <c r="AN14" s="63">
        <f>'Baseline scenario'!AN8</f>
        <v>-4.0000000000000002E-4</v>
      </c>
      <c r="AO14" s="63">
        <f>'Baseline scenario'!AO8</f>
        <v>-4.0000000000000002E-4</v>
      </c>
      <c r="AP14" s="63">
        <f>'Baseline scenario'!AP8</f>
        <v>-4.0000000000000002E-4</v>
      </c>
      <c r="AQ14" s="63">
        <f>'Baseline scenario'!AQ8</f>
        <v>-4.0000000000000002E-4</v>
      </c>
      <c r="AR14" s="63">
        <f>'Baseline scenario'!AR8</f>
        <v>-4.0000000000000002E-4</v>
      </c>
      <c r="AS14" s="63">
        <f>'Baseline scenario'!AS8</f>
        <v>-4.0000000000000002E-4</v>
      </c>
      <c r="AT14" s="63">
        <f>'Baseline scenario'!AT8</f>
        <v>-4.0000000000000002E-4</v>
      </c>
      <c r="AU14" s="63">
        <f>'Baseline scenario'!AU8</f>
        <v>-4.0000000000000002E-4</v>
      </c>
      <c r="AV14" s="63">
        <f>'Baseline scenario'!AV8</f>
        <v>-4.0000000000000002E-4</v>
      </c>
      <c r="AW14" s="63">
        <f>'Baseline scenario'!AW8</f>
        <v>-4.0000000000000002E-4</v>
      </c>
      <c r="AX14" s="62"/>
      <c r="AY14" s="62"/>
      <c r="AZ14" s="62"/>
      <c r="BA14" s="62"/>
      <c r="BB14" s="62"/>
      <c r="BC14" s="62"/>
      <c r="BD14" s="62"/>
    </row>
    <row r="15" spans="1:56" x14ac:dyDescent="0.3">
      <c r="A15" s="182"/>
      <c r="B15" s="62" t="s">
        <v>181</v>
      </c>
      <c r="C15" s="61"/>
      <c r="D15" s="62" t="s">
        <v>40</v>
      </c>
      <c r="E15" s="63">
        <f>'Baseline scenario'!E9</f>
        <v>-5.0000000000000002E-5</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-0.26545000000000002</v>
      </c>
      <c r="F18" s="60">
        <f t="shared" ref="F18:AW18" si="0">SUM(F13:F17)</f>
        <v>-4.0000000000000002E-4</v>
      </c>
      <c r="G18" s="60">
        <f t="shared" si="0"/>
        <v>-4.0000000000000002E-4</v>
      </c>
      <c r="H18" s="60">
        <f t="shared" si="0"/>
        <v>-4.0000000000000002E-4</v>
      </c>
      <c r="I18" s="60">
        <f t="shared" si="0"/>
        <v>-4.0000000000000002E-4</v>
      </c>
      <c r="J18" s="60">
        <f t="shared" si="0"/>
        <v>-4.0000000000000002E-4</v>
      </c>
      <c r="K18" s="60">
        <f t="shared" si="0"/>
        <v>-4.0000000000000002E-4</v>
      </c>
      <c r="L18" s="60">
        <f t="shared" si="0"/>
        <v>-4.0000000000000002E-4</v>
      </c>
      <c r="M18" s="60">
        <f t="shared" si="0"/>
        <v>-4.0000000000000002E-4</v>
      </c>
      <c r="N18" s="60">
        <f t="shared" si="0"/>
        <v>-4.0000000000000002E-4</v>
      </c>
      <c r="O18" s="60">
        <f t="shared" si="0"/>
        <v>-4.0000000000000002E-4</v>
      </c>
      <c r="P18" s="60">
        <f t="shared" si="0"/>
        <v>-4.0000000000000002E-4</v>
      </c>
      <c r="Q18" s="60">
        <f t="shared" si="0"/>
        <v>-4.0000000000000002E-4</v>
      </c>
      <c r="R18" s="60">
        <f t="shared" si="0"/>
        <v>-4.0000000000000002E-4</v>
      </c>
      <c r="S18" s="60">
        <f t="shared" si="0"/>
        <v>-4.0000000000000002E-4</v>
      </c>
      <c r="T18" s="60">
        <f t="shared" si="0"/>
        <v>-4.0000000000000002E-4</v>
      </c>
      <c r="U18" s="60">
        <f t="shared" si="0"/>
        <v>-4.0000000000000002E-4</v>
      </c>
      <c r="V18" s="60">
        <f t="shared" si="0"/>
        <v>-4.0000000000000002E-4</v>
      </c>
      <c r="W18" s="60">
        <f t="shared" si="0"/>
        <v>-4.0000000000000002E-4</v>
      </c>
      <c r="X18" s="60">
        <f t="shared" si="0"/>
        <v>-4.0000000000000002E-4</v>
      </c>
      <c r="Y18" s="60">
        <f t="shared" si="0"/>
        <v>-4.0000000000000002E-4</v>
      </c>
      <c r="Z18" s="60">
        <f t="shared" si="0"/>
        <v>-4.0000000000000002E-4</v>
      </c>
      <c r="AA18" s="60">
        <f t="shared" si="0"/>
        <v>-4.0000000000000002E-4</v>
      </c>
      <c r="AB18" s="60">
        <f t="shared" si="0"/>
        <v>-4.0000000000000002E-4</v>
      </c>
      <c r="AC18" s="60">
        <f t="shared" si="0"/>
        <v>-4.0000000000000002E-4</v>
      </c>
      <c r="AD18" s="60">
        <f t="shared" si="0"/>
        <v>-4.0000000000000002E-4</v>
      </c>
      <c r="AE18" s="60">
        <f t="shared" si="0"/>
        <v>-4.0000000000000002E-4</v>
      </c>
      <c r="AF18" s="60">
        <f t="shared" si="0"/>
        <v>-4.0000000000000002E-4</v>
      </c>
      <c r="AG18" s="60">
        <f t="shared" si="0"/>
        <v>-4.0000000000000002E-4</v>
      </c>
      <c r="AH18" s="60">
        <f t="shared" si="0"/>
        <v>-4.0000000000000002E-4</v>
      </c>
      <c r="AI18" s="60">
        <f t="shared" si="0"/>
        <v>-4.0000000000000002E-4</v>
      </c>
      <c r="AJ18" s="60">
        <f t="shared" si="0"/>
        <v>-4.0000000000000002E-4</v>
      </c>
      <c r="AK18" s="60">
        <f t="shared" si="0"/>
        <v>-4.0000000000000002E-4</v>
      </c>
      <c r="AL18" s="60">
        <f t="shared" si="0"/>
        <v>-4.0000000000000002E-4</v>
      </c>
      <c r="AM18" s="60">
        <f t="shared" si="0"/>
        <v>-4.0000000000000002E-4</v>
      </c>
      <c r="AN18" s="60">
        <f t="shared" si="0"/>
        <v>-4.0000000000000002E-4</v>
      </c>
      <c r="AO18" s="60">
        <f t="shared" si="0"/>
        <v>-4.0000000000000002E-4</v>
      </c>
      <c r="AP18" s="60">
        <f t="shared" si="0"/>
        <v>-4.0000000000000002E-4</v>
      </c>
      <c r="AQ18" s="60">
        <f t="shared" si="0"/>
        <v>-4.0000000000000002E-4</v>
      </c>
      <c r="AR18" s="60">
        <f t="shared" si="0"/>
        <v>-4.0000000000000002E-4</v>
      </c>
      <c r="AS18" s="60">
        <f t="shared" si="0"/>
        <v>-4.0000000000000002E-4</v>
      </c>
      <c r="AT18" s="60">
        <f t="shared" si="0"/>
        <v>-4.0000000000000002E-4</v>
      </c>
      <c r="AU18" s="60">
        <f t="shared" si="0"/>
        <v>-4.0000000000000002E-4</v>
      </c>
      <c r="AV18" s="60">
        <f t="shared" si="0"/>
        <v>-4.0000000000000002E-4</v>
      </c>
      <c r="AW18" s="60">
        <f t="shared" si="0"/>
        <v>-4.0000000000000002E-4</v>
      </c>
      <c r="AX18" s="62"/>
      <c r="AY18" s="62"/>
      <c r="AZ18" s="62"/>
      <c r="BA18" s="62"/>
      <c r="BB18" s="62"/>
      <c r="BC18" s="62"/>
      <c r="BD18" s="62"/>
    </row>
    <row r="19" spans="1:56" x14ac:dyDescent="0.3">
      <c r="A19" s="187" t="s">
        <v>301</v>
      </c>
      <c r="B19" s="62" t="s">
        <v>158</v>
      </c>
      <c r="C19" s="8"/>
      <c r="D19" s="9" t="s">
        <v>40</v>
      </c>
      <c r="E19" s="34">
        <f>-'Baseline scenario'!E7</f>
        <v>1.4999999999999999E-2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1.4999999999999999E-2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-0.25045000000000001</v>
      </c>
      <c r="F26" s="60">
        <f t="shared" ref="F26:BD26" si="2">F18+F25</f>
        <v>-4.0000000000000002E-4</v>
      </c>
      <c r="G26" s="60">
        <f t="shared" si="2"/>
        <v>-4.0000000000000002E-4</v>
      </c>
      <c r="H26" s="60">
        <f t="shared" si="2"/>
        <v>-4.0000000000000002E-4</v>
      </c>
      <c r="I26" s="60">
        <f t="shared" si="2"/>
        <v>-4.0000000000000002E-4</v>
      </c>
      <c r="J26" s="60">
        <f t="shared" si="2"/>
        <v>-4.0000000000000002E-4</v>
      </c>
      <c r="K26" s="60">
        <f t="shared" si="2"/>
        <v>-4.0000000000000002E-4</v>
      </c>
      <c r="L26" s="60">
        <f t="shared" si="2"/>
        <v>-4.0000000000000002E-4</v>
      </c>
      <c r="M26" s="60">
        <f t="shared" si="2"/>
        <v>-4.0000000000000002E-4</v>
      </c>
      <c r="N26" s="60">
        <f t="shared" si="2"/>
        <v>-4.0000000000000002E-4</v>
      </c>
      <c r="O26" s="60">
        <f t="shared" si="2"/>
        <v>-4.0000000000000002E-4</v>
      </c>
      <c r="P26" s="60">
        <f t="shared" si="2"/>
        <v>-4.0000000000000002E-4</v>
      </c>
      <c r="Q26" s="60">
        <f t="shared" si="2"/>
        <v>-4.0000000000000002E-4</v>
      </c>
      <c r="R26" s="60">
        <f t="shared" si="2"/>
        <v>-4.0000000000000002E-4</v>
      </c>
      <c r="S26" s="60">
        <f t="shared" si="2"/>
        <v>-4.0000000000000002E-4</v>
      </c>
      <c r="T26" s="60">
        <f t="shared" si="2"/>
        <v>-4.0000000000000002E-4</v>
      </c>
      <c r="U26" s="60">
        <f t="shared" si="2"/>
        <v>-4.0000000000000002E-4</v>
      </c>
      <c r="V26" s="60">
        <f t="shared" si="2"/>
        <v>-4.0000000000000002E-4</v>
      </c>
      <c r="W26" s="60">
        <f t="shared" si="2"/>
        <v>-4.0000000000000002E-4</v>
      </c>
      <c r="X26" s="60">
        <f t="shared" si="2"/>
        <v>-4.0000000000000002E-4</v>
      </c>
      <c r="Y26" s="60">
        <f t="shared" si="2"/>
        <v>-4.0000000000000002E-4</v>
      </c>
      <c r="Z26" s="60">
        <f t="shared" si="2"/>
        <v>-4.0000000000000002E-4</v>
      </c>
      <c r="AA26" s="60">
        <f t="shared" si="2"/>
        <v>-4.0000000000000002E-4</v>
      </c>
      <c r="AB26" s="60">
        <f t="shared" si="2"/>
        <v>-4.0000000000000002E-4</v>
      </c>
      <c r="AC26" s="60">
        <f t="shared" si="2"/>
        <v>-4.0000000000000002E-4</v>
      </c>
      <c r="AD26" s="60">
        <f t="shared" si="2"/>
        <v>-4.0000000000000002E-4</v>
      </c>
      <c r="AE26" s="60">
        <f t="shared" si="2"/>
        <v>-4.0000000000000002E-4</v>
      </c>
      <c r="AF26" s="60">
        <f t="shared" si="2"/>
        <v>-4.0000000000000002E-4</v>
      </c>
      <c r="AG26" s="60">
        <f t="shared" si="2"/>
        <v>-4.0000000000000002E-4</v>
      </c>
      <c r="AH26" s="60">
        <f t="shared" si="2"/>
        <v>-4.0000000000000002E-4</v>
      </c>
      <c r="AI26" s="60">
        <f t="shared" si="2"/>
        <v>-4.0000000000000002E-4</v>
      </c>
      <c r="AJ26" s="60">
        <f t="shared" si="2"/>
        <v>-4.0000000000000002E-4</v>
      </c>
      <c r="AK26" s="60">
        <f t="shared" si="2"/>
        <v>-4.0000000000000002E-4</v>
      </c>
      <c r="AL26" s="60">
        <f t="shared" si="2"/>
        <v>-4.0000000000000002E-4</v>
      </c>
      <c r="AM26" s="60">
        <f t="shared" si="2"/>
        <v>-4.0000000000000002E-4</v>
      </c>
      <c r="AN26" s="60">
        <f t="shared" si="2"/>
        <v>-4.0000000000000002E-4</v>
      </c>
      <c r="AO26" s="60">
        <f t="shared" si="2"/>
        <v>-4.0000000000000002E-4</v>
      </c>
      <c r="AP26" s="60">
        <f t="shared" si="2"/>
        <v>-4.0000000000000002E-4</v>
      </c>
      <c r="AQ26" s="60">
        <f t="shared" si="2"/>
        <v>-4.0000000000000002E-4</v>
      </c>
      <c r="AR26" s="60">
        <f t="shared" si="2"/>
        <v>-4.0000000000000002E-4</v>
      </c>
      <c r="AS26" s="60">
        <f t="shared" si="2"/>
        <v>-4.0000000000000002E-4</v>
      </c>
      <c r="AT26" s="60">
        <f t="shared" si="2"/>
        <v>-4.0000000000000002E-4</v>
      </c>
      <c r="AU26" s="60">
        <f t="shared" si="2"/>
        <v>-4.0000000000000002E-4</v>
      </c>
      <c r="AV26" s="60">
        <f t="shared" si="2"/>
        <v>-4.0000000000000002E-4</v>
      </c>
      <c r="AW26" s="60">
        <f t="shared" si="2"/>
        <v>-4.0000000000000002E-4</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-0.20036000000000001</v>
      </c>
      <c r="F28" s="35">
        <f t="shared" ref="F28:AW28" si="3">F26*F27</f>
        <v>-3.2000000000000003E-4</v>
      </c>
      <c r="G28" s="35">
        <f t="shared" si="3"/>
        <v>-3.2000000000000003E-4</v>
      </c>
      <c r="H28" s="35">
        <f t="shared" si="3"/>
        <v>-3.2000000000000003E-4</v>
      </c>
      <c r="I28" s="35">
        <f t="shared" si="3"/>
        <v>-3.2000000000000003E-4</v>
      </c>
      <c r="J28" s="35">
        <f t="shared" si="3"/>
        <v>-3.2000000000000003E-4</v>
      </c>
      <c r="K28" s="35">
        <f t="shared" si="3"/>
        <v>-3.2000000000000003E-4</v>
      </c>
      <c r="L28" s="35">
        <f t="shared" si="3"/>
        <v>-3.2000000000000003E-4</v>
      </c>
      <c r="M28" s="35">
        <f t="shared" si="3"/>
        <v>-3.2000000000000003E-4</v>
      </c>
      <c r="N28" s="35">
        <f t="shared" si="3"/>
        <v>-3.2000000000000003E-4</v>
      </c>
      <c r="O28" s="35">
        <f t="shared" si="3"/>
        <v>-3.2000000000000003E-4</v>
      </c>
      <c r="P28" s="35">
        <f t="shared" si="3"/>
        <v>-3.2000000000000003E-4</v>
      </c>
      <c r="Q28" s="35">
        <f t="shared" si="3"/>
        <v>-3.2000000000000003E-4</v>
      </c>
      <c r="R28" s="35">
        <f t="shared" si="3"/>
        <v>-3.2000000000000003E-4</v>
      </c>
      <c r="S28" s="35">
        <f t="shared" si="3"/>
        <v>-3.2000000000000003E-4</v>
      </c>
      <c r="T28" s="35">
        <f t="shared" si="3"/>
        <v>-3.2000000000000003E-4</v>
      </c>
      <c r="U28" s="35">
        <f t="shared" si="3"/>
        <v>-3.2000000000000003E-4</v>
      </c>
      <c r="V28" s="35">
        <f t="shared" si="3"/>
        <v>-3.2000000000000003E-4</v>
      </c>
      <c r="W28" s="35">
        <f t="shared" si="3"/>
        <v>-3.2000000000000003E-4</v>
      </c>
      <c r="X28" s="35">
        <f t="shared" si="3"/>
        <v>-3.2000000000000003E-4</v>
      </c>
      <c r="Y28" s="35">
        <f t="shared" si="3"/>
        <v>-3.2000000000000003E-4</v>
      </c>
      <c r="Z28" s="35">
        <f t="shared" si="3"/>
        <v>-3.2000000000000003E-4</v>
      </c>
      <c r="AA28" s="35">
        <f t="shared" si="3"/>
        <v>-3.2000000000000003E-4</v>
      </c>
      <c r="AB28" s="35">
        <f t="shared" si="3"/>
        <v>-3.2000000000000003E-4</v>
      </c>
      <c r="AC28" s="35">
        <f t="shared" si="3"/>
        <v>-3.2000000000000003E-4</v>
      </c>
      <c r="AD28" s="35">
        <f t="shared" si="3"/>
        <v>-3.2000000000000003E-4</v>
      </c>
      <c r="AE28" s="35">
        <f t="shared" si="3"/>
        <v>-3.2000000000000003E-4</v>
      </c>
      <c r="AF28" s="35">
        <f t="shared" si="3"/>
        <v>-3.2000000000000003E-4</v>
      </c>
      <c r="AG28" s="35">
        <f t="shared" si="3"/>
        <v>-3.2000000000000003E-4</v>
      </c>
      <c r="AH28" s="35">
        <f t="shared" si="3"/>
        <v>-3.2000000000000003E-4</v>
      </c>
      <c r="AI28" s="35">
        <f t="shared" si="3"/>
        <v>-3.2000000000000003E-4</v>
      </c>
      <c r="AJ28" s="35">
        <f t="shared" si="3"/>
        <v>-3.2000000000000003E-4</v>
      </c>
      <c r="AK28" s="35">
        <f t="shared" si="3"/>
        <v>-3.2000000000000003E-4</v>
      </c>
      <c r="AL28" s="35">
        <f t="shared" si="3"/>
        <v>-3.2000000000000003E-4</v>
      </c>
      <c r="AM28" s="35">
        <f t="shared" si="3"/>
        <v>-3.2000000000000003E-4</v>
      </c>
      <c r="AN28" s="35">
        <f t="shared" si="3"/>
        <v>-3.2000000000000003E-4</v>
      </c>
      <c r="AO28" s="35">
        <f t="shared" si="3"/>
        <v>-3.2000000000000003E-4</v>
      </c>
      <c r="AP28" s="35">
        <f t="shared" si="3"/>
        <v>-3.2000000000000003E-4</v>
      </c>
      <c r="AQ28" s="35">
        <f t="shared" si="3"/>
        <v>-3.2000000000000003E-4</v>
      </c>
      <c r="AR28" s="35">
        <f t="shared" si="3"/>
        <v>-3.2000000000000003E-4</v>
      </c>
      <c r="AS28" s="35">
        <f t="shared" si="3"/>
        <v>-3.2000000000000003E-4</v>
      </c>
      <c r="AT28" s="35">
        <f t="shared" si="3"/>
        <v>-3.2000000000000003E-4</v>
      </c>
      <c r="AU28" s="35">
        <f t="shared" si="3"/>
        <v>-3.2000000000000003E-4</v>
      </c>
      <c r="AV28" s="35">
        <f t="shared" si="3"/>
        <v>-3.2000000000000003E-4</v>
      </c>
      <c r="AW28" s="35">
        <f t="shared" si="3"/>
        <v>-3.2000000000000003E-4</v>
      </c>
      <c r="AX28" s="35"/>
      <c r="AY28" s="35"/>
      <c r="AZ28" s="35"/>
      <c r="BA28" s="35"/>
      <c r="BB28" s="35"/>
      <c r="BC28" s="35"/>
      <c r="BD28" s="35"/>
    </row>
    <row r="29" spans="1:56" x14ac:dyDescent="0.3">
      <c r="A29" s="117"/>
      <c r="B29" s="9" t="s">
        <v>93</v>
      </c>
      <c r="C29" s="11" t="s">
        <v>44</v>
      </c>
      <c r="D29" s="9" t="s">
        <v>40</v>
      </c>
      <c r="E29" s="35">
        <f>E26-E28</f>
        <v>-5.0089999999999996E-2</v>
      </c>
      <c r="F29" s="35">
        <f t="shared" ref="F29:AW29" si="4">F26-F28</f>
        <v>-7.9999999999999993E-5</v>
      </c>
      <c r="G29" s="35">
        <f t="shared" si="4"/>
        <v>-7.9999999999999993E-5</v>
      </c>
      <c r="H29" s="35">
        <f t="shared" si="4"/>
        <v>-7.9999999999999993E-5</v>
      </c>
      <c r="I29" s="35">
        <f t="shared" si="4"/>
        <v>-7.9999999999999993E-5</v>
      </c>
      <c r="J29" s="35">
        <f t="shared" si="4"/>
        <v>-7.9999999999999993E-5</v>
      </c>
      <c r="K29" s="35">
        <f t="shared" si="4"/>
        <v>-7.9999999999999993E-5</v>
      </c>
      <c r="L29" s="35">
        <f t="shared" si="4"/>
        <v>-7.9999999999999993E-5</v>
      </c>
      <c r="M29" s="35">
        <f t="shared" si="4"/>
        <v>-7.9999999999999993E-5</v>
      </c>
      <c r="N29" s="35">
        <f t="shared" si="4"/>
        <v>-7.9999999999999993E-5</v>
      </c>
      <c r="O29" s="35">
        <f t="shared" si="4"/>
        <v>-7.9999999999999993E-5</v>
      </c>
      <c r="P29" s="35">
        <f t="shared" si="4"/>
        <v>-7.9999999999999993E-5</v>
      </c>
      <c r="Q29" s="35">
        <f t="shared" si="4"/>
        <v>-7.9999999999999993E-5</v>
      </c>
      <c r="R29" s="35">
        <f t="shared" si="4"/>
        <v>-7.9999999999999993E-5</v>
      </c>
      <c r="S29" s="35">
        <f t="shared" si="4"/>
        <v>-7.9999999999999993E-5</v>
      </c>
      <c r="T29" s="35">
        <f t="shared" si="4"/>
        <v>-7.9999999999999993E-5</v>
      </c>
      <c r="U29" s="35">
        <f t="shared" si="4"/>
        <v>-7.9999999999999993E-5</v>
      </c>
      <c r="V29" s="35">
        <f t="shared" si="4"/>
        <v>-7.9999999999999993E-5</v>
      </c>
      <c r="W29" s="35">
        <f t="shared" si="4"/>
        <v>-7.9999999999999993E-5</v>
      </c>
      <c r="X29" s="35">
        <f t="shared" si="4"/>
        <v>-7.9999999999999993E-5</v>
      </c>
      <c r="Y29" s="35">
        <f t="shared" si="4"/>
        <v>-7.9999999999999993E-5</v>
      </c>
      <c r="Z29" s="35">
        <f t="shared" si="4"/>
        <v>-7.9999999999999993E-5</v>
      </c>
      <c r="AA29" s="35">
        <f t="shared" si="4"/>
        <v>-7.9999999999999993E-5</v>
      </c>
      <c r="AB29" s="35">
        <f t="shared" si="4"/>
        <v>-7.9999999999999993E-5</v>
      </c>
      <c r="AC29" s="35">
        <f t="shared" si="4"/>
        <v>-7.9999999999999993E-5</v>
      </c>
      <c r="AD29" s="35">
        <f t="shared" si="4"/>
        <v>-7.9999999999999993E-5</v>
      </c>
      <c r="AE29" s="35">
        <f t="shared" si="4"/>
        <v>-7.9999999999999993E-5</v>
      </c>
      <c r="AF29" s="35">
        <f t="shared" si="4"/>
        <v>-7.9999999999999993E-5</v>
      </c>
      <c r="AG29" s="35">
        <f t="shared" si="4"/>
        <v>-7.9999999999999993E-5</v>
      </c>
      <c r="AH29" s="35">
        <f t="shared" si="4"/>
        <v>-7.9999999999999993E-5</v>
      </c>
      <c r="AI29" s="35">
        <f t="shared" si="4"/>
        <v>-7.9999999999999993E-5</v>
      </c>
      <c r="AJ29" s="35">
        <f t="shared" si="4"/>
        <v>-7.9999999999999993E-5</v>
      </c>
      <c r="AK29" s="35">
        <f t="shared" si="4"/>
        <v>-7.9999999999999993E-5</v>
      </c>
      <c r="AL29" s="35">
        <f t="shared" si="4"/>
        <v>-7.9999999999999993E-5</v>
      </c>
      <c r="AM29" s="35">
        <f t="shared" si="4"/>
        <v>-7.9999999999999993E-5</v>
      </c>
      <c r="AN29" s="35">
        <f t="shared" si="4"/>
        <v>-7.9999999999999993E-5</v>
      </c>
      <c r="AO29" s="35">
        <f t="shared" si="4"/>
        <v>-7.9999999999999993E-5</v>
      </c>
      <c r="AP29" s="35">
        <f t="shared" si="4"/>
        <v>-7.9999999999999993E-5</v>
      </c>
      <c r="AQ29" s="35">
        <f t="shared" si="4"/>
        <v>-7.9999999999999993E-5</v>
      </c>
      <c r="AR29" s="35">
        <f t="shared" si="4"/>
        <v>-7.9999999999999993E-5</v>
      </c>
      <c r="AS29" s="35">
        <f t="shared" si="4"/>
        <v>-7.9999999999999993E-5</v>
      </c>
      <c r="AT29" s="35">
        <f t="shared" si="4"/>
        <v>-7.9999999999999993E-5</v>
      </c>
      <c r="AU29" s="35">
        <f t="shared" si="4"/>
        <v>-7.9999999999999993E-5</v>
      </c>
      <c r="AV29" s="35">
        <f t="shared" si="4"/>
        <v>-7.9999999999999993E-5</v>
      </c>
      <c r="AW29" s="35">
        <f t="shared" si="4"/>
        <v>-7.9999999999999993E-5</v>
      </c>
      <c r="AX29" s="35"/>
      <c r="AY29" s="35"/>
      <c r="AZ29" s="35"/>
      <c r="BA29" s="35"/>
      <c r="BB29" s="35"/>
      <c r="BC29" s="35"/>
      <c r="BD29" s="35"/>
    </row>
    <row r="30" spans="1:56" ht="16.5" hidden="1" customHeight="1" outlineLevel="1" x14ac:dyDescent="0.35">
      <c r="A30" s="117"/>
      <c r="B30" s="9" t="s">
        <v>1</v>
      </c>
      <c r="C30" s="11" t="s">
        <v>53</v>
      </c>
      <c r="D30" s="9" t="s">
        <v>40</v>
      </c>
      <c r="F30" s="35">
        <f>$E$28/'Fixed data'!$C$7</f>
        <v>-4.4524444444444446E-3</v>
      </c>
      <c r="G30" s="35">
        <f>$E$28/'Fixed data'!$C$7</f>
        <v>-4.4524444444444446E-3</v>
      </c>
      <c r="H30" s="35">
        <f>$E$28/'Fixed data'!$C$7</f>
        <v>-4.4524444444444446E-3</v>
      </c>
      <c r="I30" s="35">
        <f>$E$28/'Fixed data'!$C$7</f>
        <v>-4.4524444444444446E-3</v>
      </c>
      <c r="J30" s="35">
        <f>$E$28/'Fixed data'!$C$7</f>
        <v>-4.4524444444444446E-3</v>
      </c>
      <c r="K30" s="35">
        <f>$E$28/'Fixed data'!$C$7</f>
        <v>-4.4524444444444446E-3</v>
      </c>
      <c r="L30" s="35">
        <f>$E$28/'Fixed data'!$C$7</f>
        <v>-4.4524444444444446E-3</v>
      </c>
      <c r="M30" s="35">
        <f>$E$28/'Fixed data'!$C$7</f>
        <v>-4.4524444444444446E-3</v>
      </c>
      <c r="N30" s="35">
        <f>$E$28/'Fixed data'!$C$7</f>
        <v>-4.4524444444444446E-3</v>
      </c>
      <c r="O30" s="35">
        <f>$E$28/'Fixed data'!$C$7</f>
        <v>-4.4524444444444446E-3</v>
      </c>
      <c r="P30" s="35">
        <f>$E$28/'Fixed data'!$C$7</f>
        <v>-4.4524444444444446E-3</v>
      </c>
      <c r="Q30" s="35">
        <f>$E$28/'Fixed data'!$C$7</f>
        <v>-4.4524444444444446E-3</v>
      </c>
      <c r="R30" s="35">
        <f>$E$28/'Fixed data'!$C$7</f>
        <v>-4.4524444444444446E-3</v>
      </c>
      <c r="S30" s="35">
        <f>$E$28/'Fixed data'!$C$7</f>
        <v>-4.4524444444444446E-3</v>
      </c>
      <c r="T30" s="35">
        <f>$E$28/'Fixed data'!$C$7</f>
        <v>-4.4524444444444446E-3</v>
      </c>
      <c r="U30" s="35">
        <f>$E$28/'Fixed data'!$C$7</f>
        <v>-4.4524444444444446E-3</v>
      </c>
      <c r="V30" s="35">
        <f>$E$28/'Fixed data'!$C$7</f>
        <v>-4.4524444444444446E-3</v>
      </c>
      <c r="W30" s="35">
        <f>$E$28/'Fixed data'!$C$7</f>
        <v>-4.4524444444444446E-3</v>
      </c>
      <c r="X30" s="35">
        <f>$E$28/'Fixed data'!$C$7</f>
        <v>-4.4524444444444446E-3</v>
      </c>
      <c r="Y30" s="35">
        <f>$E$28/'Fixed data'!$C$7</f>
        <v>-4.4524444444444446E-3</v>
      </c>
      <c r="Z30" s="35">
        <f>$E$28/'Fixed data'!$C$7</f>
        <v>-4.4524444444444446E-3</v>
      </c>
      <c r="AA30" s="35">
        <f>$E$28/'Fixed data'!$C$7</f>
        <v>-4.4524444444444446E-3</v>
      </c>
      <c r="AB30" s="35">
        <f>$E$28/'Fixed data'!$C$7</f>
        <v>-4.4524444444444446E-3</v>
      </c>
      <c r="AC30" s="35">
        <f>$E$28/'Fixed data'!$C$7</f>
        <v>-4.4524444444444446E-3</v>
      </c>
      <c r="AD30" s="35">
        <f>$E$28/'Fixed data'!$C$7</f>
        <v>-4.4524444444444446E-3</v>
      </c>
      <c r="AE30" s="35">
        <f>$E$28/'Fixed data'!$C$7</f>
        <v>-4.4524444444444446E-3</v>
      </c>
      <c r="AF30" s="35">
        <f>$E$28/'Fixed data'!$C$7</f>
        <v>-4.4524444444444446E-3</v>
      </c>
      <c r="AG30" s="35">
        <f>$E$28/'Fixed data'!$C$7</f>
        <v>-4.4524444444444446E-3</v>
      </c>
      <c r="AH30" s="35">
        <f>$E$28/'Fixed data'!$C$7</f>
        <v>-4.4524444444444446E-3</v>
      </c>
      <c r="AI30" s="35">
        <f>$E$28/'Fixed data'!$C$7</f>
        <v>-4.4524444444444446E-3</v>
      </c>
      <c r="AJ30" s="35">
        <f>$E$28/'Fixed data'!$C$7</f>
        <v>-4.4524444444444446E-3</v>
      </c>
      <c r="AK30" s="35">
        <f>$E$28/'Fixed data'!$C$7</f>
        <v>-4.4524444444444446E-3</v>
      </c>
      <c r="AL30" s="35">
        <f>$E$28/'Fixed data'!$C$7</f>
        <v>-4.4524444444444446E-3</v>
      </c>
      <c r="AM30" s="35">
        <f>$E$28/'Fixed data'!$C$7</f>
        <v>-4.4524444444444446E-3</v>
      </c>
      <c r="AN30" s="35">
        <f>$E$28/'Fixed data'!$C$7</f>
        <v>-4.4524444444444446E-3</v>
      </c>
      <c r="AO30" s="35">
        <f>$E$28/'Fixed data'!$C$7</f>
        <v>-4.4524444444444446E-3</v>
      </c>
      <c r="AP30" s="35">
        <f>$E$28/'Fixed data'!$C$7</f>
        <v>-4.4524444444444446E-3</v>
      </c>
      <c r="AQ30" s="35">
        <f>$E$28/'Fixed data'!$C$7</f>
        <v>-4.4524444444444446E-3</v>
      </c>
      <c r="AR30" s="35">
        <f>$E$28/'Fixed data'!$C$7</f>
        <v>-4.4524444444444446E-3</v>
      </c>
      <c r="AS30" s="35">
        <f>$E$28/'Fixed data'!$C$7</f>
        <v>-4.4524444444444446E-3</v>
      </c>
      <c r="AT30" s="35">
        <f>$E$28/'Fixed data'!$C$7</f>
        <v>-4.4524444444444446E-3</v>
      </c>
      <c r="AU30" s="35">
        <f>$E$28/'Fixed data'!$C$7</f>
        <v>-4.4524444444444446E-3</v>
      </c>
      <c r="AV30" s="35">
        <f>$E$28/'Fixed data'!$C$7</f>
        <v>-4.4524444444444446E-3</v>
      </c>
      <c r="AW30" s="35">
        <f>$E$28/'Fixed data'!$C$7</f>
        <v>-4.4524444444444446E-3</v>
      </c>
      <c r="AX30" s="35">
        <f>$E$28/'Fixed data'!$C$7</f>
        <v>-4.4524444444444446E-3</v>
      </c>
      <c r="AY30" s="35"/>
      <c r="AZ30" s="35"/>
      <c r="BA30" s="35"/>
      <c r="BB30" s="35"/>
      <c r="BC30" s="35"/>
      <c r="BD30" s="35"/>
    </row>
    <row r="31" spans="1:56" ht="16.5" hidden="1" customHeight="1" outlineLevel="1" x14ac:dyDescent="0.35">
      <c r="A31" s="117"/>
      <c r="B31" s="9" t="s">
        <v>2</v>
      </c>
      <c r="C31" s="11" t="s">
        <v>54</v>
      </c>
      <c r="D31" s="9" t="s">
        <v>40</v>
      </c>
      <c r="F31" s="35"/>
      <c r="G31" s="35">
        <f>$F$28/'Fixed data'!$C$7</f>
        <v>-7.1111111111111118E-6</v>
      </c>
      <c r="H31" s="35">
        <f>$F$28/'Fixed data'!$C$7</f>
        <v>-7.1111111111111118E-6</v>
      </c>
      <c r="I31" s="35">
        <f>$F$28/'Fixed data'!$C$7</f>
        <v>-7.1111111111111118E-6</v>
      </c>
      <c r="J31" s="35">
        <f>$F$28/'Fixed data'!$C$7</f>
        <v>-7.1111111111111118E-6</v>
      </c>
      <c r="K31" s="35">
        <f>$F$28/'Fixed data'!$C$7</f>
        <v>-7.1111111111111118E-6</v>
      </c>
      <c r="L31" s="35">
        <f>$F$28/'Fixed data'!$C$7</f>
        <v>-7.1111111111111118E-6</v>
      </c>
      <c r="M31" s="35">
        <f>$F$28/'Fixed data'!$C$7</f>
        <v>-7.1111111111111118E-6</v>
      </c>
      <c r="N31" s="35">
        <f>$F$28/'Fixed data'!$C$7</f>
        <v>-7.1111111111111118E-6</v>
      </c>
      <c r="O31" s="35">
        <f>$F$28/'Fixed data'!$C$7</f>
        <v>-7.1111111111111118E-6</v>
      </c>
      <c r="P31" s="35">
        <f>$F$28/'Fixed data'!$C$7</f>
        <v>-7.1111111111111118E-6</v>
      </c>
      <c r="Q31" s="35">
        <f>$F$28/'Fixed data'!$C$7</f>
        <v>-7.1111111111111118E-6</v>
      </c>
      <c r="R31" s="35">
        <f>$F$28/'Fixed data'!$C$7</f>
        <v>-7.1111111111111118E-6</v>
      </c>
      <c r="S31" s="35">
        <f>$F$28/'Fixed data'!$C$7</f>
        <v>-7.1111111111111118E-6</v>
      </c>
      <c r="T31" s="35">
        <f>$F$28/'Fixed data'!$C$7</f>
        <v>-7.1111111111111118E-6</v>
      </c>
      <c r="U31" s="35">
        <f>$F$28/'Fixed data'!$C$7</f>
        <v>-7.1111111111111118E-6</v>
      </c>
      <c r="V31" s="35">
        <f>$F$28/'Fixed data'!$C$7</f>
        <v>-7.1111111111111118E-6</v>
      </c>
      <c r="W31" s="35">
        <f>$F$28/'Fixed data'!$C$7</f>
        <v>-7.1111111111111118E-6</v>
      </c>
      <c r="X31" s="35">
        <f>$F$28/'Fixed data'!$C$7</f>
        <v>-7.1111111111111118E-6</v>
      </c>
      <c r="Y31" s="35">
        <f>$F$28/'Fixed data'!$C$7</f>
        <v>-7.1111111111111118E-6</v>
      </c>
      <c r="Z31" s="35">
        <f>$F$28/'Fixed data'!$C$7</f>
        <v>-7.1111111111111118E-6</v>
      </c>
      <c r="AA31" s="35">
        <f>$F$28/'Fixed data'!$C$7</f>
        <v>-7.1111111111111118E-6</v>
      </c>
      <c r="AB31" s="35">
        <f>$F$28/'Fixed data'!$C$7</f>
        <v>-7.1111111111111118E-6</v>
      </c>
      <c r="AC31" s="35">
        <f>$F$28/'Fixed data'!$C$7</f>
        <v>-7.1111111111111118E-6</v>
      </c>
      <c r="AD31" s="35">
        <f>$F$28/'Fixed data'!$C$7</f>
        <v>-7.1111111111111118E-6</v>
      </c>
      <c r="AE31" s="35">
        <f>$F$28/'Fixed data'!$C$7</f>
        <v>-7.1111111111111118E-6</v>
      </c>
      <c r="AF31" s="35">
        <f>$F$28/'Fixed data'!$C$7</f>
        <v>-7.1111111111111118E-6</v>
      </c>
      <c r="AG31" s="35">
        <f>$F$28/'Fixed data'!$C$7</f>
        <v>-7.1111111111111118E-6</v>
      </c>
      <c r="AH31" s="35">
        <f>$F$28/'Fixed data'!$C$7</f>
        <v>-7.1111111111111118E-6</v>
      </c>
      <c r="AI31" s="35">
        <f>$F$28/'Fixed data'!$C$7</f>
        <v>-7.1111111111111118E-6</v>
      </c>
      <c r="AJ31" s="35">
        <f>$F$28/'Fixed data'!$C$7</f>
        <v>-7.1111111111111118E-6</v>
      </c>
      <c r="AK31" s="35">
        <f>$F$28/'Fixed data'!$C$7</f>
        <v>-7.1111111111111118E-6</v>
      </c>
      <c r="AL31" s="35">
        <f>$F$28/'Fixed data'!$C$7</f>
        <v>-7.1111111111111118E-6</v>
      </c>
      <c r="AM31" s="35">
        <f>$F$28/'Fixed data'!$C$7</f>
        <v>-7.1111111111111118E-6</v>
      </c>
      <c r="AN31" s="35">
        <f>$F$28/'Fixed data'!$C$7</f>
        <v>-7.1111111111111118E-6</v>
      </c>
      <c r="AO31" s="35">
        <f>$F$28/'Fixed data'!$C$7</f>
        <v>-7.1111111111111118E-6</v>
      </c>
      <c r="AP31" s="35">
        <f>$F$28/'Fixed data'!$C$7</f>
        <v>-7.1111111111111118E-6</v>
      </c>
      <c r="AQ31" s="35">
        <f>$F$28/'Fixed data'!$C$7</f>
        <v>-7.1111111111111118E-6</v>
      </c>
      <c r="AR31" s="35">
        <f>$F$28/'Fixed data'!$C$7</f>
        <v>-7.1111111111111118E-6</v>
      </c>
      <c r="AS31" s="35">
        <f>$F$28/'Fixed data'!$C$7</f>
        <v>-7.1111111111111118E-6</v>
      </c>
      <c r="AT31" s="35">
        <f>$F$28/'Fixed data'!$C$7</f>
        <v>-7.1111111111111118E-6</v>
      </c>
      <c r="AU31" s="35">
        <f>$F$28/'Fixed data'!$C$7</f>
        <v>-7.1111111111111118E-6</v>
      </c>
      <c r="AV31" s="35">
        <f>$F$28/'Fixed data'!$C$7</f>
        <v>-7.1111111111111118E-6</v>
      </c>
      <c r="AW31" s="35">
        <f>$F$28/'Fixed data'!$C$7</f>
        <v>-7.1111111111111118E-6</v>
      </c>
      <c r="AX31" s="35">
        <f>$F$28/'Fixed data'!$C$7</f>
        <v>-7.1111111111111118E-6</v>
      </c>
      <c r="AY31" s="35">
        <f>$F$28/'Fixed data'!$C$7</f>
        <v>-7.1111111111111118E-6</v>
      </c>
      <c r="AZ31" s="35"/>
      <c r="BA31" s="35"/>
      <c r="BB31" s="35"/>
      <c r="BC31" s="35"/>
      <c r="BD31" s="35"/>
    </row>
    <row r="32" spans="1:56" ht="16.5" hidden="1" customHeight="1" outlineLevel="1" x14ac:dyDescent="0.35">
      <c r="A32" s="117"/>
      <c r="B32" s="9" t="s">
        <v>3</v>
      </c>
      <c r="C32" s="11" t="s">
        <v>55</v>
      </c>
      <c r="D32" s="9" t="s">
        <v>40</v>
      </c>
      <c r="F32" s="35"/>
      <c r="G32" s="35"/>
      <c r="H32" s="35">
        <f>$G$28/'Fixed data'!$C$7</f>
        <v>-7.1111111111111118E-6</v>
      </c>
      <c r="I32" s="35">
        <f>$G$28/'Fixed data'!$C$7</f>
        <v>-7.1111111111111118E-6</v>
      </c>
      <c r="J32" s="35">
        <f>$G$28/'Fixed data'!$C$7</f>
        <v>-7.1111111111111118E-6</v>
      </c>
      <c r="K32" s="35">
        <f>$G$28/'Fixed data'!$C$7</f>
        <v>-7.1111111111111118E-6</v>
      </c>
      <c r="L32" s="35">
        <f>$G$28/'Fixed data'!$C$7</f>
        <v>-7.1111111111111118E-6</v>
      </c>
      <c r="M32" s="35">
        <f>$G$28/'Fixed data'!$C$7</f>
        <v>-7.1111111111111118E-6</v>
      </c>
      <c r="N32" s="35">
        <f>$G$28/'Fixed data'!$C$7</f>
        <v>-7.1111111111111118E-6</v>
      </c>
      <c r="O32" s="35">
        <f>$G$28/'Fixed data'!$C$7</f>
        <v>-7.1111111111111118E-6</v>
      </c>
      <c r="P32" s="35">
        <f>$G$28/'Fixed data'!$C$7</f>
        <v>-7.1111111111111118E-6</v>
      </c>
      <c r="Q32" s="35">
        <f>$G$28/'Fixed data'!$C$7</f>
        <v>-7.1111111111111118E-6</v>
      </c>
      <c r="R32" s="35">
        <f>$G$28/'Fixed data'!$C$7</f>
        <v>-7.1111111111111118E-6</v>
      </c>
      <c r="S32" s="35">
        <f>$G$28/'Fixed data'!$C$7</f>
        <v>-7.1111111111111118E-6</v>
      </c>
      <c r="T32" s="35">
        <f>$G$28/'Fixed data'!$C$7</f>
        <v>-7.1111111111111118E-6</v>
      </c>
      <c r="U32" s="35">
        <f>$G$28/'Fixed data'!$C$7</f>
        <v>-7.1111111111111118E-6</v>
      </c>
      <c r="V32" s="35">
        <f>$G$28/'Fixed data'!$C$7</f>
        <v>-7.1111111111111118E-6</v>
      </c>
      <c r="W32" s="35">
        <f>$G$28/'Fixed data'!$C$7</f>
        <v>-7.1111111111111118E-6</v>
      </c>
      <c r="X32" s="35">
        <f>$G$28/'Fixed data'!$C$7</f>
        <v>-7.1111111111111118E-6</v>
      </c>
      <c r="Y32" s="35">
        <f>$G$28/'Fixed data'!$C$7</f>
        <v>-7.1111111111111118E-6</v>
      </c>
      <c r="Z32" s="35">
        <f>$G$28/'Fixed data'!$C$7</f>
        <v>-7.1111111111111118E-6</v>
      </c>
      <c r="AA32" s="35">
        <f>$G$28/'Fixed data'!$C$7</f>
        <v>-7.1111111111111118E-6</v>
      </c>
      <c r="AB32" s="35">
        <f>$G$28/'Fixed data'!$C$7</f>
        <v>-7.1111111111111118E-6</v>
      </c>
      <c r="AC32" s="35">
        <f>$G$28/'Fixed data'!$C$7</f>
        <v>-7.1111111111111118E-6</v>
      </c>
      <c r="AD32" s="35">
        <f>$G$28/'Fixed data'!$C$7</f>
        <v>-7.1111111111111118E-6</v>
      </c>
      <c r="AE32" s="35">
        <f>$G$28/'Fixed data'!$C$7</f>
        <v>-7.1111111111111118E-6</v>
      </c>
      <c r="AF32" s="35">
        <f>$G$28/'Fixed data'!$C$7</f>
        <v>-7.1111111111111118E-6</v>
      </c>
      <c r="AG32" s="35">
        <f>$G$28/'Fixed data'!$C$7</f>
        <v>-7.1111111111111118E-6</v>
      </c>
      <c r="AH32" s="35">
        <f>$G$28/'Fixed data'!$C$7</f>
        <v>-7.1111111111111118E-6</v>
      </c>
      <c r="AI32" s="35">
        <f>$G$28/'Fixed data'!$C$7</f>
        <v>-7.1111111111111118E-6</v>
      </c>
      <c r="AJ32" s="35">
        <f>$G$28/'Fixed data'!$C$7</f>
        <v>-7.1111111111111118E-6</v>
      </c>
      <c r="AK32" s="35">
        <f>$G$28/'Fixed data'!$C$7</f>
        <v>-7.1111111111111118E-6</v>
      </c>
      <c r="AL32" s="35">
        <f>$G$28/'Fixed data'!$C$7</f>
        <v>-7.1111111111111118E-6</v>
      </c>
      <c r="AM32" s="35">
        <f>$G$28/'Fixed data'!$C$7</f>
        <v>-7.1111111111111118E-6</v>
      </c>
      <c r="AN32" s="35">
        <f>$G$28/'Fixed data'!$C$7</f>
        <v>-7.1111111111111118E-6</v>
      </c>
      <c r="AO32" s="35">
        <f>$G$28/'Fixed data'!$C$7</f>
        <v>-7.1111111111111118E-6</v>
      </c>
      <c r="AP32" s="35">
        <f>$G$28/'Fixed data'!$C$7</f>
        <v>-7.1111111111111118E-6</v>
      </c>
      <c r="AQ32" s="35">
        <f>$G$28/'Fixed data'!$C$7</f>
        <v>-7.1111111111111118E-6</v>
      </c>
      <c r="AR32" s="35">
        <f>$G$28/'Fixed data'!$C$7</f>
        <v>-7.1111111111111118E-6</v>
      </c>
      <c r="AS32" s="35">
        <f>$G$28/'Fixed data'!$C$7</f>
        <v>-7.1111111111111118E-6</v>
      </c>
      <c r="AT32" s="35">
        <f>$G$28/'Fixed data'!$C$7</f>
        <v>-7.1111111111111118E-6</v>
      </c>
      <c r="AU32" s="35">
        <f>$G$28/'Fixed data'!$C$7</f>
        <v>-7.1111111111111118E-6</v>
      </c>
      <c r="AV32" s="35">
        <f>$G$28/'Fixed data'!$C$7</f>
        <v>-7.1111111111111118E-6</v>
      </c>
      <c r="AW32" s="35">
        <f>$G$28/'Fixed data'!$C$7</f>
        <v>-7.1111111111111118E-6</v>
      </c>
      <c r="AX32" s="35">
        <f>$G$28/'Fixed data'!$C$7</f>
        <v>-7.1111111111111118E-6</v>
      </c>
      <c r="AY32" s="35">
        <f>$G$28/'Fixed data'!$C$7</f>
        <v>-7.1111111111111118E-6</v>
      </c>
      <c r="AZ32" s="35">
        <f>$G$28/'Fixed data'!$C$7</f>
        <v>-7.1111111111111118E-6</v>
      </c>
      <c r="BA32" s="35"/>
      <c r="BB32" s="35"/>
      <c r="BC32" s="35"/>
      <c r="BD32" s="35"/>
    </row>
    <row r="33" spans="1:57" ht="16.5" hidden="1" customHeight="1" outlineLevel="1" x14ac:dyDescent="0.35">
      <c r="A33" s="117"/>
      <c r="B33" s="9" t="s">
        <v>4</v>
      </c>
      <c r="C33" s="11" t="s">
        <v>56</v>
      </c>
      <c r="D33" s="9" t="s">
        <v>40</v>
      </c>
      <c r="F33" s="35"/>
      <c r="G33" s="35"/>
      <c r="H33" s="35"/>
      <c r="I33" s="35">
        <f>$H$28/'Fixed data'!$C$7</f>
        <v>-7.1111111111111118E-6</v>
      </c>
      <c r="J33" s="35">
        <f>$H$28/'Fixed data'!$C$7</f>
        <v>-7.1111111111111118E-6</v>
      </c>
      <c r="K33" s="35">
        <f>$H$28/'Fixed data'!$C$7</f>
        <v>-7.1111111111111118E-6</v>
      </c>
      <c r="L33" s="35">
        <f>$H$28/'Fixed data'!$C$7</f>
        <v>-7.1111111111111118E-6</v>
      </c>
      <c r="M33" s="35">
        <f>$H$28/'Fixed data'!$C$7</f>
        <v>-7.1111111111111118E-6</v>
      </c>
      <c r="N33" s="35">
        <f>$H$28/'Fixed data'!$C$7</f>
        <v>-7.1111111111111118E-6</v>
      </c>
      <c r="O33" s="35">
        <f>$H$28/'Fixed data'!$C$7</f>
        <v>-7.1111111111111118E-6</v>
      </c>
      <c r="P33" s="35">
        <f>$H$28/'Fixed data'!$C$7</f>
        <v>-7.1111111111111118E-6</v>
      </c>
      <c r="Q33" s="35">
        <f>$H$28/'Fixed data'!$C$7</f>
        <v>-7.1111111111111118E-6</v>
      </c>
      <c r="R33" s="35">
        <f>$H$28/'Fixed data'!$C$7</f>
        <v>-7.1111111111111118E-6</v>
      </c>
      <c r="S33" s="35">
        <f>$H$28/'Fixed data'!$C$7</f>
        <v>-7.1111111111111118E-6</v>
      </c>
      <c r="T33" s="35">
        <f>$H$28/'Fixed data'!$C$7</f>
        <v>-7.1111111111111118E-6</v>
      </c>
      <c r="U33" s="35">
        <f>$H$28/'Fixed data'!$C$7</f>
        <v>-7.1111111111111118E-6</v>
      </c>
      <c r="V33" s="35">
        <f>$H$28/'Fixed data'!$C$7</f>
        <v>-7.1111111111111118E-6</v>
      </c>
      <c r="W33" s="35">
        <f>$H$28/'Fixed data'!$C$7</f>
        <v>-7.1111111111111118E-6</v>
      </c>
      <c r="X33" s="35">
        <f>$H$28/'Fixed data'!$C$7</f>
        <v>-7.1111111111111118E-6</v>
      </c>
      <c r="Y33" s="35">
        <f>$H$28/'Fixed data'!$C$7</f>
        <v>-7.1111111111111118E-6</v>
      </c>
      <c r="Z33" s="35">
        <f>$H$28/'Fixed data'!$C$7</f>
        <v>-7.1111111111111118E-6</v>
      </c>
      <c r="AA33" s="35">
        <f>$H$28/'Fixed data'!$C$7</f>
        <v>-7.1111111111111118E-6</v>
      </c>
      <c r="AB33" s="35">
        <f>$H$28/'Fixed data'!$C$7</f>
        <v>-7.1111111111111118E-6</v>
      </c>
      <c r="AC33" s="35">
        <f>$H$28/'Fixed data'!$C$7</f>
        <v>-7.1111111111111118E-6</v>
      </c>
      <c r="AD33" s="35">
        <f>$H$28/'Fixed data'!$C$7</f>
        <v>-7.1111111111111118E-6</v>
      </c>
      <c r="AE33" s="35">
        <f>$H$28/'Fixed data'!$C$7</f>
        <v>-7.1111111111111118E-6</v>
      </c>
      <c r="AF33" s="35">
        <f>$H$28/'Fixed data'!$C$7</f>
        <v>-7.1111111111111118E-6</v>
      </c>
      <c r="AG33" s="35">
        <f>$H$28/'Fixed data'!$C$7</f>
        <v>-7.1111111111111118E-6</v>
      </c>
      <c r="AH33" s="35">
        <f>$H$28/'Fixed data'!$C$7</f>
        <v>-7.1111111111111118E-6</v>
      </c>
      <c r="AI33" s="35">
        <f>$H$28/'Fixed data'!$C$7</f>
        <v>-7.1111111111111118E-6</v>
      </c>
      <c r="AJ33" s="35">
        <f>$H$28/'Fixed data'!$C$7</f>
        <v>-7.1111111111111118E-6</v>
      </c>
      <c r="AK33" s="35">
        <f>$H$28/'Fixed data'!$C$7</f>
        <v>-7.1111111111111118E-6</v>
      </c>
      <c r="AL33" s="35">
        <f>$H$28/'Fixed data'!$C$7</f>
        <v>-7.1111111111111118E-6</v>
      </c>
      <c r="AM33" s="35">
        <f>$H$28/'Fixed data'!$C$7</f>
        <v>-7.1111111111111118E-6</v>
      </c>
      <c r="AN33" s="35">
        <f>$H$28/'Fixed data'!$C$7</f>
        <v>-7.1111111111111118E-6</v>
      </c>
      <c r="AO33" s="35">
        <f>$H$28/'Fixed data'!$C$7</f>
        <v>-7.1111111111111118E-6</v>
      </c>
      <c r="AP33" s="35">
        <f>$H$28/'Fixed data'!$C$7</f>
        <v>-7.1111111111111118E-6</v>
      </c>
      <c r="AQ33" s="35">
        <f>$H$28/'Fixed data'!$C$7</f>
        <v>-7.1111111111111118E-6</v>
      </c>
      <c r="AR33" s="35">
        <f>$H$28/'Fixed data'!$C$7</f>
        <v>-7.1111111111111118E-6</v>
      </c>
      <c r="AS33" s="35">
        <f>$H$28/'Fixed data'!$C$7</f>
        <v>-7.1111111111111118E-6</v>
      </c>
      <c r="AT33" s="35">
        <f>$H$28/'Fixed data'!$C$7</f>
        <v>-7.1111111111111118E-6</v>
      </c>
      <c r="AU33" s="35">
        <f>$H$28/'Fixed data'!$C$7</f>
        <v>-7.1111111111111118E-6</v>
      </c>
      <c r="AV33" s="35">
        <f>$H$28/'Fixed data'!$C$7</f>
        <v>-7.1111111111111118E-6</v>
      </c>
      <c r="AW33" s="35">
        <f>$H$28/'Fixed data'!$C$7</f>
        <v>-7.1111111111111118E-6</v>
      </c>
      <c r="AX33" s="35">
        <f>$H$28/'Fixed data'!$C$7</f>
        <v>-7.1111111111111118E-6</v>
      </c>
      <c r="AY33" s="35">
        <f>$H$28/'Fixed data'!$C$7</f>
        <v>-7.1111111111111118E-6</v>
      </c>
      <c r="AZ33" s="35">
        <f>$H$28/'Fixed data'!$C$7</f>
        <v>-7.1111111111111118E-6</v>
      </c>
      <c r="BA33" s="35">
        <f>$H$28/'Fixed data'!$C$7</f>
        <v>-7.1111111111111118E-6</v>
      </c>
      <c r="BB33" s="35"/>
      <c r="BC33" s="35"/>
      <c r="BD33" s="35"/>
    </row>
    <row r="34" spans="1:57" ht="16.5" hidden="1" customHeight="1" outlineLevel="1" x14ac:dyDescent="0.35">
      <c r="A34" s="117"/>
      <c r="B34" s="9" t="s">
        <v>5</v>
      </c>
      <c r="C34" s="11" t="s">
        <v>57</v>
      </c>
      <c r="D34" s="9" t="s">
        <v>40</v>
      </c>
      <c r="F34" s="35"/>
      <c r="G34" s="35"/>
      <c r="H34" s="35"/>
      <c r="I34" s="35"/>
      <c r="J34" s="35">
        <f>$I$28/'Fixed data'!$C$7</f>
        <v>-7.1111111111111118E-6</v>
      </c>
      <c r="K34" s="35">
        <f>$I$28/'Fixed data'!$C$7</f>
        <v>-7.1111111111111118E-6</v>
      </c>
      <c r="L34" s="35">
        <f>$I$28/'Fixed data'!$C$7</f>
        <v>-7.1111111111111118E-6</v>
      </c>
      <c r="M34" s="35">
        <f>$I$28/'Fixed data'!$C$7</f>
        <v>-7.1111111111111118E-6</v>
      </c>
      <c r="N34" s="35">
        <f>$I$28/'Fixed data'!$C$7</f>
        <v>-7.1111111111111118E-6</v>
      </c>
      <c r="O34" s="35">
        <f>$I$28/'Fixed data'!$C$7</f>
        <v>-7.1111111111111118E-6</v>
      </c>
      <c r="P34" s="35">
        <f>$I$28/'Fixed data'!$C$7</f>
        <v>-7.1111111111111118E-6</v>
      </c>
      <c r="Q34" s="35">
        <f>$I$28/'Fixed data'!$C$7</f>
        <v>-7.1111111111111118E-6</v>
      </c>
      <c r="R34" s="35">
        <f>$I$28/'Fixed data'!$C$7</f>
        <v>-7.1111111111111118E-6</v>
      </c>
      <c r="S34" s="35">
        <f>$I$28/'Fixed data'!$C$7</f>
        <v>-7.1111111111111118E-6</v>
      </c>
      <c r="T34" s="35">
        <f>$I$28/'Fixed data'!$C$7</f>
        <v>-7.1111111111111118E-6</v>
      </c>
      <c r="U34" s="35">
        <f>$I$28/'Fixed data'!$C$7</f>
        <v>-7.1111111111111118E-6</v>
      </c>
      <c r="V34" s="35">
        <f>$I$28/'Fixed data'!$C$7</f>
        <v>-7.1111111111111118E-6</v>
      </c>
      <c r="W34" s="35">
        <f>$I$28/'Fixed data'!$C$7</f>
        <v>-7.1111111111111118E-6</v>
      </c>
      <c r="X34" s="35">
        <f>$I$28/'Fixed data'!$C$7</f>
        <v>-7.1111111111111118E-6</v>
      </c>
      <c r="Y34" s="35">
        <f>$I$28/'Fixed data'!$C$7</f>
        <v>-7.1111111111111118E-6</v>
      </c>
      <c r="Z34" s="35">
        <f>$I$28/'Fixed data'!$C$7</f>
        <v>-7.1111111111111118E-6</v>
      </c>
      <c r="AA34" s="35">
        <f>$I$28/'Fixed data'!$C$7</f>
        <v>-7.1111111111111118E-6</v>
      </c>
      <c r="AB34" s="35">
        <f>$I$28/'Fixed data'!$C$7</f>
        <v>-7.1111111111111118E-6</v>
      </c>
      <c r="AC34" s="35">
        <f>$I$28/'Fixed data'!$C$7</f>
        <v>-7.1111111111111118E-6</v>
      </c>
      <c r="AD34" s="35">
        <f>$I$28/'Fixed data'!$C$7</f>
        <v>-7.1111111111111118E-6</v>
      </c>
      <c r="AE34" s="35">
        <f>$I$28/'Fixed data'!$C$7</f>
        <v>-7.1111111111111118E-6</v>
      </c>
      <c r="AF34" s="35">
        <f>$I$28/'Fixed data'!$C$7</f>
        <v>-7.1111111111111118E-6</v>
      </c>
      <c r="AG34" s="35">
        <f>$I$28/'Fixed data'!$C$7</f>
        <v>-7.1111111111111118E-6</v>
      </c>
      <c r="AH34" s="35">
        <f>$I$28/'Fixed data'!$C$7</f>
        <v>-7.1111111111111118E-6</v>
      </c>
      <c r="AI34" s="35">
        <f>$I$28/'Fixed data'!$C$7</f>
        <v>-7.1111111111111118E-6</v>
      </c>
      <c r="AJ34" s="35">
        <f>$I$28/'Fixed data'!$C$7</f>
        <v>-7.1111111111111118E-6</v>
      </c>
      <c r="AK34" s="35">
        <f>$I$28/'Fixed data'!$C$7</f>
        <v>-7.1111111111111118E-6</v>
      </c>
      <c r="AL34" s="35">
        <f>$I$28/'Fixed data'!$C$7</f>
        <v>-7.1111111111111118E-6</v>
      </c>
      <c r="AM34" s="35">
        <f>$I$28/'Fixed data'!$C$7</f>
        <v>-7.1111111111111118E-6</v>
      </c>
      <c r="AN34" s="35">
        <f>$I$28/'Fixed data'!$C$7</f>
        <v>-7.1111111111111118E-6</v>
      </c>
      <c r="AO34" s="35">
        <f>$I$28/'Fixed data'!$C$7</f>
        <v>-7.1111111111111118E-6</v>
      </c>
      <c r="AP34" s="35">
        <f>$I$28/'Fixed data'!$C$7</f>
        <v>-7.1111111111111118E-6</v>
      </c>
      <c r="AQ34" s="35">
        <f>$I$28/'Fixed data'!$C$7</f>
        <v>-7.1111111111111118E-6</v>
      </c>
      <c r="AR34" s="35">
        <f>$I$28/'Fixed data'!$C$7</f>
        <v>-7.1111111111111118E-6</v>
      </c>
      <c r="AS34" s="35">
        <f>$I$28/'Fixed data'!$C$7</f>
        <v>-7.1111111111111118E-6</v>
      </c>
      <c r="AT34" s="35">
        <f>$I$28/'Fixed data'!$C$7</f>
        <v>-7.1111111111111118E-6</v>
      </c>
      <c r="AU34" s="35">
        <f>$I$28/'Fixed data'!$C$7</f>
        <v>-7.1111111111111118E-6</v>
      </c>
      <c r="AV34" s="35">
        <f>$I$28/'Fixed data'!$C$7</f>
        <v>-7.1111111111111118E-6</v>
      </c>
      <c r="AW34" s="35">
        <f>$I$28/'Fixed data'!$C$7</f>
        <v>-7.1111111111111118E-6</v>
      </c>
      <c r="AX34" s="35">
        <f>$I$28/'Fixed data'!$C$7</f>
        <v>-7.1111111111111118E-6</v>
      </c>
      <c r="AY34" s="35">
        <f>$I$28/'Fixed data'!$C$7</f>
        <v>-7.1111111111111118E-6</v>
      </c>
      <c r="AZ34" s="35">
        <f>$I$28/'Fixed data'!$C$7</f>
        <v>-7.1111111111111118E-6</v>
      </c>
      <c r="BA34" s="35">
        <f>$I$28/'Fixed data'!$C$7</f>
        <v>-7.1111111111111118E-6</v>
      </c>
      <c r="BB34" s="35">
        <f>$I$28/'Fixed data'!$C$7</f>
        <v>-7.1111111111111118E-6</v>
      </c>
      <c r="BC34" s="35"/>
      <c r="BD34" s="35"/>
    </row>
    <row r="35" spans="1:57" ht="16.5" hidden="1" customHeight="1" outlineLevel="1" x14ac:dyDescent="0.35">
      <c r="A35" s="117"/>
      <c r="B35" s="9" t="s">
        <v>6</v>
      </c>
      <c r="C35" s="11" t="s">
        <v>58</v>
      </c>
      <c r="D35" s="9" t="s">
        <v>40</v>
      </c>
      <c r="F35" s="35"/>
      <c r="G35" s="35"/>
      <c r="H35" s="35"/>
      <c r="I35" s="35"/>
      <c r="J35" s="35"/>
      <c r="K35" s="35">
        <f>$J$28/'Fixed data'!$C$7</f>
        <v>-7.1111111111111118E-6</v>
      </c>
      <c r="L35" s="35">
        <f>$J$28/'Fixed data'!$C$7</f>
        <v>-7.1111111111111118E-6</v>
      </c>
      <c r="M35" s="35">
        <f>$J$28/'Fixed data'!$C$7</f>
        <v>-7.1111111111111118E-6</v>
      </c>
      <c r="N35" s="35">
        <f>$J$28/'Fixed data'!$C$7</f>
        <v>-7.1111111111111118E-6</v>
      </c>
      <c r="O35" s="35">
        <f>$J$28/'Fixed data'!$C$7</f>
        <v>-7.1111111111111118E-6</v>
      </c>
      <c r="P35" s="35">
        <f>$J$28/'Fixed data'!$C$7</f>
        <v>-7.1111111111111118E-6</v>
      </c>
      <c r="Q35" s="35">
        <f>$J$28/'Fixed data'!$C$7</f>
        <v>-7.1111111111111118E-6</v>
      </c>
      <c r="R35" s="35">
        <f>$J$28/'Fixed data'!$C$7</f>
        <v>-7.1111111111111118E-6</v>
      </c>
      <c r="S35" s="35">
        <f>$J$28/'Fixed data'!$C$7</f>
        <v>-7.1111111111111118E-6</v>
      </c>
      <c r="T35" s="35">
        <f>$J$28/'Fixed data'!$C$7</f>
        <v>-7.1111111111111118E-6</v>
      </c>
      <c r="U35" s="35">
        <f>$J$28/'Fixed data'!$C$7</f>
        <v>-7.1111111111111118E-6</v>
      </c>
      <c r="V35" s="35">
        <f>$J$28/'Fixed data'!$C$7</f>
        <v>-7.1111111111111118E-6</v>
      </c>
      <c r="W35" s="35">
        <f>$J$28/'Fixed data'!$C$7</f>
        <v>-7.1111111111111118E-6</v>
      </c>
      <c r="X35" s="35">
        <f>$J$28/'Fixed data'!$C$7</f>
        <v>-7.1111111111111118E-6</v>
      </c>
      <c r="Y35" s="35">
        <f>$J$28/'Fixed data'!$C$7</f>
        <v>-7.1111111111111118E-6</v>
      </c>
      <c r="Z35" s="35">
        <f>$J$28/'Fixed data'!$C$7</f>
        <v>-7.1111111111111118E-6</v>
      </c>
      <c r="AA35" s="35">
        <f>$J$28/'Fixed data'!$C$7</f>
        <v>-7.1111111111111118E-6</v>
      </c>
      <c r="AB35" s="35">
        <f>$J$28/'Fixed data'!$C$7</f>
        <v>-7.1111111111111118E-6</v>
      </c>
      <c r="AC35" s="35">
        <f>$J$28/'Fixed data'!$C$7</f>
        <v>-7.1111111111111118E-6</v>
      </c>
      <c r="AD35" s="35">
        <f>$J$28/'Fixed data'!$C$7</f>
        <v>-7.1111111111111118E-6</v>
      </c>
      <c r="AE35" s="35">
        <f>$J$28/'Fixed data'!$C$7</f>
        <v>-7.1111111111111118E-6</v>
      </c>
      <c r="AF35" s="35">
        <f>$J$28/'Fixed data'!$C$7</f>
        <v>-7.1111111111111118E-6</v>
      </c>
      <c r="AG35" s="35">
        <f>$J$28/'Fixed data'!$C$7</f>
        <v>-7.1111111111111118E-6</v>
      </c>
      <c r="AH35" s="35">
        <f>$J$28/'Fixed data'!$C$7</f>
        <v>-7.1111111111111118E-6</v>
      </c>
      <c r="AI35" s="35">
        <f>$J$28/'Fixed data'!$C$7</f>
        <v>-7.1111111111111118E-6</v>
      </c>
      <c r="AJ35" s="35">
        <f>$J$28/'Fixed data'!$C$7</f>
        <v>-7.1111111111111118E-6</v>
      </c>
      <c r="AK35" s="35">
        <f>$J$28/'Fixed data'!$C$7</f>
        <v>-7.1111111111111118E-6</v>
      </c>
      <c r="AL35" s="35">
        <f>$J$28/'Fixed data'!$C$7</f>
        <v>-7.1111111111111118E-6</v>
      </c>
      <c r="AM35" s="35">
        <f>$J$28/'Fixed data'!$C$7</f>
        <v>-7.1111111111111118E-6</v>
      </c>
      <c r="AN35" s="35">
        <f>$J$28/'Fixed data'!$C$7</f>
        <v>-7.1111111111111118E-6</v>
      </c>
      <c r="AO35" s="35">
        <f>$J$28/'Fixed data'!$C$7</f>
        <v>-7.1111111111111118E-6</v>
      </c>
      <c r="AP35" s="35">
        <f>$J$28/'Fixed data'!$C$7</f>
        <v>-7.1111111111111118E-6</v>
      </c>
      <c r="AQ35" s="35">
        <f>$J$28/'Fixed data'!$C$7</f>
        <v>-7.1111111111111118E-6</v>
      </c>
      <c r="AR35" s="35">
        <f>$J$28/'Fixed data'!$C$7</f>
        <v>-7.1111111111111118E-6</v>
      </c>
      <c r="AS35" s="35">
        <f>$J$28/'Fixed data'!$C$7</f>
        <v>-7.1111111111111118E-6</v>
      </c>
      <c r="AT35" s="35">
        <f>$J$28/'Fixed data'!$C$7</f>
        <v>-7.1111111111111118E-6</v>
      </c>
      <c r="AU35" s="35">
        <f>$J$28/'Fixed data'!$C$7</f>
        <v>-7.1111111111111118E-6</v>
      </c>
      <c r="AV35" s="35">
        <f>$J$28/'Fixed data'!$C$7</f>
        <v>-7.1111111111111118E-6</v>
      </c>
      <c r="AW35" s="35">
        <f>$J$28/'Fixed data'!$C$7</f>
        <v>-7.1111111111111118E-6</v>
      </c>
      <c r="AX35" s="35">
        <f>$J$28/'Fixed data'!$C$7</f>
        <v>-7.1111111111111118E-6</v>
      </c>
      <c r="AY35" s="35">
        <f>$J$28/'Fixed data'!$C$7</f>
        <v>-7.1111111111111118E-6</v>
      </c>
      <c r="AZ35" s="35">
        <f>$J$28/'Fixed data'!$C$7</f>
        <v>-7.1111111111111118E-6</v>
      </c>
      <c r="BA35" s="35">
        <f>$J$28/'Fixed data'!$C$7</f>
        <v>-7.1111111111111118E-6</v>
      </c>
      <c r="BB35" s="35">
        <f>$J$28/'Fixed data'!$C$7</f>
        <v>-7.1111111111111118E-6</v>
      </c>
      <c r="BC35" s="35">
        <f>$J$28/'Fixed data'!$C$7</f>
        <v>-7.1111111111111118E-6</v>
      </c>
      <c r="BD35" s="35"/>
    </row>
    <row r="36" spans="1:57" ht="16.5" hidden="1" customHeight="1" outlineLevel="1" x14ac:dyDescent="0.35">
      <c r="A36" s="117"/>
      <c r="B36" s="9" t="s">
        <v>32</v>
      </c>
      <c r="C36" s="11" t="s">
        <v>59</v>
      </c>
      <c r="D36" s="9" t="s">
        <v>40</v>
      </c>
      <c r="F36" s="35"/>
      <c r="G36" s="35"/>
      <c r="H36" s="35"/>
      <c r="I36" s="35"/>
      <c r="J36" s="35"/>
      <c r="K36" s="35"/>
      <c r="L36" s="35">
        <f>$K$28/'Fixed data'!$C$7</f>
        <v>-7.1111111111111118E-6</v>
      </c>
      <c r="M36" s="35">
        <f>$K$28/'Fixed data'!$C$7</f>
        <v>-7.1111111111111118E-6</v>
      </c>
      <c r="N36" s="35">
        <f>$K$28/'Fixed data'!$C$7</f>
        <v>-7.1111111111111118E-6</v>
      </c>
      <c r="O36" s="35">
        <f>$K$28/'Fixed data'!$C$7</f>
        <v>-7.1111111111111118E-6</v>
      </c>
      <c r="P36" s="35">
        <f>$K$28/'Fixed data'!$C$7</f>
        <v>-7.1111111111111118E-6</v>
      </c>
      <c r="Q36" s="35">
        <f>$K$28/'Fixed data'!$C$7</f>
        <v>-7.1111111111111118E-6</v>
      </c>
      <c r="R36" s="35">
        <f>$K$28/'Fixed data'!$C$7</f>
        <v>-7.1111111111111118E-6</v>
      </c>
      <c r="S36" s="35">
        <f>$K$28/'Fixed data'!$C$7</f>
        <v>-7.1111111111111118E-6</v>
      </c>
      <c r="T36" s="35">
        <f>$K$28/'Fixed data'!$C$7</f>
        <v>-7.1111111111111118E-6</v>
      </c>
      <c r="U36" s="35">
        <f>$K$28/'Fixed data'!$C$7</f>
        <v>-7.1111111111111118E-6</v>
      </c>
      <c r="V36" s="35">
        <f>$K$28/'Fixed data'!$C$7</f>
        <v>-7.1111111111111118E-6</v>
      </c>
      <c r="W36" s="35">
        <f>$K$28/'Fixed data'!$C$7</f>
        <v>-7.1111111111111118E-6</v>
      </c>
      <c r="X36" s="35">
        <f>$K$28/'Fixed data'!$C$7</f>
        <v>-7.1111111111111118E-6</v>
      </c>
      <c r="Y36" s="35">
        <f>$K$28/'Fixed data'!$C$7</f>
        <v>-7.1111111111111118E-6</v>
      </c>
      <c r="Z36" s="35">
        <f>$K$28/'Fixed data'!$C$7</f>
        <v>-7.1111111111111118E-6</v>
      </c>
      <c r="AA36" s="35">
        <f>$K$28/'Fixed data'!$C$7</f>
        <v>-7.1111111111111118E-6</v>
      </c>
      <c r="AB36" s="35">
        <f>$K$28/'Fixed data'!$C$7</f>
        <v>-7.1111111111111118E-6</v>
      </c>
      <c r="AC36" s="35">
        <f>$K$28/'Fixed data'!$C$7</f>
        <v>-7.1111111111111118E-6</v>
      </c>
      <c r="AD36" s="35">
        <f>$K$28/'Fixed data'!$C$7</f>
        <v>-7.1111111111111118E-6</v>
      </c>
      <c r="AE36" s="35">
        <f>$K$28/'Fixed data'!$C$7</f>
        <v>-7.1111111111111118E-6</v>
      </c>
      <c r="AF36" s="35">
        <f>$K$28/'Fixed data'!$C$7</f>
        <v>-7.1111111111111118E-6</v>
      </c>
      <c r="AG36" s="35">
        <f>$K$28/'Fixed data'!$C$7</f>
        <v>-7.1111111111111118E-6</v>
      </c>
      <c r="AH36" s="35">
        <f>$K$28/'Fixed data'!$C$7</f>
        <v>-7.1111111111111118E-6</v>
      </c>
      <c r="AI36" s="35">
        <f>$K$28/'Fixed data'!$C$7</f>
        <v>-7.1111111111111118E-6</v>
      </c>
      <c r="AJ36" s="35">
        <f>$K$28/'Fixed data'!$C$7</f>
        <v>-7.1111111111111118E-6</v>
      </c>
      <c r="AK36" s="35">
        <f>$K$28/'Fixed data'!$C$7</f>
        <v>-7.1111111111111118E-6</v>
      </c>
      <c r="AL36" s="35">
        <f>$K$28/'Fixed data'!$C$7</f>
        <v>-7.1111111111111118E-6</v>
      </c>
      <c r="AM36" s="35">
        <f>$K$28/'Fixed data'!$C$7</f>
        <v>-7.1111111111111118E-6</v>
      </c>
      <c r="AN36" s="35">
        <f>$K$28/'Fixed data'!$C$7</f>
        <v>-7.1111111111111118E-6</v>
      </c>
      <c r="AO36" s="35">
        <f>$K$28/'Fixed data'!$C$7</f>
        <v>-7.1111111111111118E-6</v>
      </c>
      <c r="AP36" s="35">
        <f>$K$28/'Fixed data'!$C$7</f>
        <v>-7.1111111111111118E-6</v>
      </c>
      <c r="AQ36" s="35">
        <f>$K$28/'Fixed data'!$C$7</f>
        <v>-7.1111111111111118E-6</v>
      </c>
      <c r="AR36" s="35">
        <f>$K$28/'Fixed data'!$C$7</f>
        <v>-7.1111111111111118E-6</v>
      </c>
      <c r="AS36" s="35">
        <f>$K$28/'Fixed data'!$C$7</f>
        <v>-7.1111111111111118E-6</v>
      </c>
      <c r="AT36" s="35">
        <f>$K$28/'Fixed data'!$C$7</f>
        <v>-7.1111111111111118E-6</v>
      </c>
      <c r="AU36" s="35">
        <f>$K$28/'Fixed data'!$C$7</f>
        <v>-7.1111111111111118E-6</v>
      </c>
      <c r="AV36" s="35">
        <f>$K$28/'Fixed data'!$C$7</f>
        <v>-7.1111111111111118E-6</v>
      </c>
      <c r="AW36" s="35">
        <f>$K$28/'Fixed data'!$C$7</f>
        <v>-7.1111111111111118E-6</v>
      </c>
      <c r="AX36" s="35">
        <f>$K$28/'Fixed data'!$C$7</f>
        <v>-7.1111111111111118E-6</v>
      </c>
      <c r="AY36" s="35">
        <f>$K$28/'Fixed data'!$C$7</f>
        <v>-7.1111111111111118E-6</v>
      </c>
      <c r="AZ36" s="35">
        <f>$K$28/'Fixed data'!$C$7</f>
        <v>-7.1111111111111118E-6</v>
      </c>
      <c r="BA36" s="35">
        <f>$K$28/'Fixed data'!$C$7</f>
        <v>-7.1111111111111118E-6</v>
      </c>
      <c r="BB36" s="35">
        <f>$K$28/'Fixed data'!$C$7</f>
        <v>-7.1111111111111118E-6</v>
      </c>
      <c r="BC36" s="35">
        <f>$K$28/'Fixed data'!$C$7</f>
        <v>-7.1111111111111118E-6</v>
      </c>
      <c r="BD36" s="35">
        <f>$K$28/'Fixed data'!$C$7</f>
        <v>-7.1111111111111118E-6</v>
      </c>
    </row>
    <row r="37" spans="1:57" ht="16.5" hidden="1" customHeight="1" outlineLevel="1" x14ac:dyDescent="0.35">
      <c r="A37" s="117"/>
      <c r="B37" s="9" t="s">
        <v>33</v>
      </c>
      <c r="C37" s="11" t="s">
        <v>60</v>
      </c>
      <c r="D37" s="9" t="s">
        <v>40</v>
      </c>
      <c r="F37" s="35"/>
      <c r="G37" s="35"/>
      <c r="H37" s="35"/>
      <c r="I37" s="35"/>
      <c r="J37" s="35"/>
      <c r="K37" s="35"/>
      <c r="L37" s="35"/>
      <c r="M37" s="35">
        <f>$L$28/'Fixed data'!$C$7</f>
        <v>-7.1111111111111118E-6</v>
      </c>
      <c r="N37" s="35">
        <f>$L$28/'Fixed data'!$C$7</f>
        <v>-7.1111111111111118E-6</v>
      </c>
      <c r="O37" s="35">
        <f>$L$28/'Fixed data'!$C$7</f>
        <v>-7.1111111111111118E-6</v>
      </c>
      <c r="P37" s="35">
        <f>$L$28/'Fixed data'!$C$7</f>
        <v>-7.1111111111111118E-6</v>
      </c>
      <c r="Q37" s="35">
        <f>$L$28/'Fixed data'!$C$7</f>
        <v>-7.1111111111111118E-6</v>
      </c>
      <c r="R37" s="35">
        <f>$L$28/'Fixed data'!$C$7</f>
        <v>-7.1111111111111118E-6</v>
      </c>
      <c r="S37" s="35">
        <f>$L$28/'Fixed data'!$C$7</f>
        <v>-7.1111111111111118E-6</v>
      </c>
      <c r="T37" s="35">
        <f>$L$28/'Fixed data'!$C$7</f>
        <v>-7.1111111111111118E-6</v>
      </c>
      <c r="U37" s="35">
        <f>$L$28/'Fixed data'!$C$7</f>
        <v>-7.1111111111111118E-6</v>
      </c>
      <c r="V37" s="35">
        <f>$L$28/'Fixed data'!$C$7</f>
        <v>-7.1111111111111118E-6</v>
      </c>
      <c r="W37" s="35">
        <f>$L$28/'Fixed data'!$C$7</f>
        <v>-7.1111111111111118E-6</v>
      </c>
      <c r="X37" s="35">
        <f>$L$28/'Fixed data'!$C$7</f>
        <v>-7.1111111111111118E-6</v>
      </c>
      <c r="Y37" s="35">
        <f>$L$28/'Fixed data'!$C$7</f>
        <v>-7.1111111111111118E-6</v>
      </c>
      <c r="Z37" s="35">
        <f>$L$28/'Fixed data'!$C$7</f>
        <v>-7.1111111111111118E-6</v>
      </c>
      <c r="AA37" s="35">
        <f>$L$28/'Fixed data'!$C$7</f>
        <v>-7.1111111111111118E-6</v>
      </c>
      <c r="AB37" s="35">
        <f>$L$28/'Fixed data'!$C$7</f>
        <v>-7.1111111111111118E-6</v>
      </c>
      <c r="AC37" s="35">
        <f>$L$28/'Fixed data'!$C$7</f>
        <v>-7.1111111111111118E-6</v>
      </c>
      <c r="AD37" s="35">
        <f>$L$28/'Fixed data'!$C$7</f>
        <v>-7.1111111111111118E-6</v>
      </c>
      <c r="AE37" s="35">
        <f>$L$28/'Fixed data'!$C$7</f>
        <v>-7.1111111111111118E-6</v>
      </c>
      <c r="AF37" s="35">
        <f>$L$28/'Fixed data'!$C$7</f>
        <v>-7.1111111111111118E-6</v>
      </c>
      <c r="AG37" s="35">
        <f>$L$28/'Fixed data'!$C$7</f>
        <v>-7.1111111111111118E-6</v>
      </c>
      <c r="AH37" s="35">
        <f>$L$28/'Fixed data'!$C$7</f>
        <v>-7.1111111111111118E-6</v>
      </c>
      <c r="AI37" s="35">
        <f>$L$28/'Fixed data'!$C$7</f>
        <v>-7.1111111111111118E-6</v>
      </c>
      <c r="AJ37" s="35">
        <f>$L$28/'Fixed data'!$C$7</f>
        <v>-7.1111111111111118E-6</v>
      </c>
      <c r="AK37" s="35">
        <f>$L$28/'Fixed data'!$C$7</f>
        <v>-7.1111111111111118E-6</v>
      </c>
      <c r="AL37" s="35">
        <f>$L$28/'Fixed data'!$C$7</f>
        <v>-7.1111111111111118E-6</v>
      </c>
      <c r="AM37" s="35">
        <f>$L$28/'Fixed data'!$C$7</f>
        <v>-7.1111111111111118E-6</v>
      </c>
      <c r="AN37" s="35">
        <f>$L$28/'Fixed data'!$C$7</f>
        <v>-7.1111111111111118E-6</v>
      </c>
      <c r="AO37" s="35">
        <f>$L$28/'Fixed data'!$C$7</f>
        <v>-7.1111111111111118E-6</v>
      </c>
      <c r="AP37" s="35">
        <f>$L$28/'Fixed data'!$C$7</f>
        <v>-7.1111111111111118E-6</v>
      </c>
      <c r="AQ37" s="35">
        <f>$L$28/'Fixed data'!$C$7</f>
        <v>-7.1111111111111118E-6</v>
      </c>
      <c r="AR37" s="35">
        <f>$L$28/'Fixed data'!$C$7</f>
        <v>-7.1111111111111118E-6</v>
      </c>
      <c r="AS37" s="35">
        <f>$L$28/'Fixed data'!$C$7</f>
        <v>-7.1111111111111118E-6</v>
      </c>
      <c r="AT37" s="35">
        <f>$L$28/'Fixed data'!$C$7</f>
        <v>-7.1111111111111118E-6</v>
      </c>
      <c r="AU37" s="35">
        <f>$L$28/'Fixed data'!$C$7</f>
        <v>-7.1111111111111118E-6</v>
      </c>
      <c r="AV37" s="35">
        <f>$L$28/'Fixed data'!$C$7</f>
        <v>-7.1111111111111118E-6</v>
      </c>
      <c r="AW37" s="35">
        <f>$L$28/'Fixed data'!$C$7</f>
        <v>-7.1111111111111118E-6</v>
      </c>
      <c r="AX37" s="35">
        <f>$L$28/'Fixed data'!$C$7</f>
        <v>-7.1111111111111118E-6</v>
      </c>
      <c r="AY37" s="35">
        <f>$L$28/'Fixed data'!$C$7</f>
        <v>-7.1111111111111118E-6</v>
      </c>
      <c r="AZ37" s="35">
        <f>$L$28/'Fixed data'!$C$7</f>
        <v>-7.1111111111111118E-6</v>
      </c>
      <c r="BA37" s="35">
        <f>$L$28/'Fixed data'!$C$7</f>
        <v>-7.1111111111111118E-6</v>
      </c>
      <c r="BB37" s="35">
        <f>$L$28/'Fixed data'!$C$7</f>
        <v>-7.1111111111111118E-6</v>
      </c>
      <c r="BC37" s="35">
        <f>$L$28/'Fixed data'!$C$7</f>
        <v>-7.1111111111111118E-6</v>
      </c>
      <c r="BD37" s="35">
        <f>$L$28/'Fixed data'!$C$7</f>
        <v>-7.1111111111111118E-6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-7.1111111111111118E-6</v>
      </c>
      <c r="O38" s="35">
        <f>$M$28/'Fixed data'!$C$7</f>
        <v>-7.1111111111111118E-6</v>
      </c>
      <c r="P38" s="35">
        <f>$M$28/'Fixed data'!$C$7</f>
        <v>-7.1111111111111118E-6</v>
      </c>
      <c r="Q38" s="35">
        <f>$M$28/'Fixed data'!$C$7</f>
        <v>-7.1111111111111118E-6</v>
      </c>
      <c r="R38" s="35">
        <f>$M$28/'Fixed data'!$C$7</f>
        <v>-7.1111111111111118E-6</v>
      </c>
      <c r="S38" s="35">
        <f>$M$28/'Fixed data'!$C$7</f>
        <v>-7.1111111111111118E-6</v>
      </c>
      <c r="T38" s="35">
        <f>$M$28/'Fixed data'!$C$7</f>
        <v>-7.1111111111111118E-6</v>
      </c>
      <c r="U38" s="35">
        <f>$M$28/'Fixed data'!$C$7</f>
        <v>-7.1111111111111118E-6</v>
      </c>
      <c r="V38" s="35">
        <f>$M$28/'Fixed data'!$C$7</f>
        <v>-7.1111111111111118E-6</v>
      </c>
      <c r="W38" s="35">
        <f>$M$28/'Fixed data'!$C$7</f>
        <v>-7.1111111111111118E-6</v>
      </c>
      <c r="X38" s="35">
        <f>$M$28/'Fixed data'!$C$7</f>
        <v>-7.1111111111111118E-6</v>
      </c>
      <c r="Y38" s="35">
        <f>$M$28/'Fixed data'!$C$7</f>
        <v>-7.1111111111111118E-6</v>
      </c>
      <c r="Z38" s="35">
        <f>$M$28/'Fixed data'!$C$7</f>
        <v>-7.1111111111111118E-6</v>
      </c>
      <c r="AA38" s="35">
        <f>$M$28/'Fixed data'!$C$7</f>
        <v>-7.1111111111111118E-6</v>
      </c>
      <c r="AB38" s="35">
        <f>$M$28/'Fixed data'!$C$7</f>
        <v>-7.1111111111111118E-6</v>
      </c>
      <c r="AC38" s="35">
        <f>$M$28/'Fixed data'!$C$7</f>
        <v>-7.1111111111111118E-6</v>
      </c>
      <c r="AD38" s="35">
        <f>$M$28/'Fixed data'!$C$7</f>
        <v>-7.1111111111111118E-6</v>
      </c>
      <c r="AE38" s="35">
        <f>$M$28/'Fixed data'!$C$7</f>
        <v>-7.1111111111111118E-6</v>
      </c>
      <c r="AF38" s="35">
        <f>$M$28/'Fixed data'!$C$7</f>
        <v>-7.1111111111111118E-6</v>
      </c>
      <c r="AG38" s="35">
        <f>$M$28/'Fixed data'!$C$7</f>
        <v>-7.1111111111111118E-6</v>
      </c>
      <c r="AH38" s="35">
        <f>$M$28/'Fixed data'!$C$7</f>
        <v>-7.1111111111111118E-6</v>
      </c>
      <c r="AI38" s="35">
        <f>$M$28/'Fixed data'!$C$7</f>
        <v>-7.1111111111111118E-6</v>
      </c>
      <c r="AJ38" s="35">
        <f>$M$28/'Fixed data'!$C$7</f>
        <v>-7.1111111111111118E-6</v>
      </c>
      <c r="AK38" s="35">
        <f>$M$28/'Fixed data'!$C$7</f>
        <v>-7.1111111111111118E-6</v>
      </c>
      <c r="AL38" s="35">
        <f>$M$28/'Fixed data'!$C$7</f>
        <v>-7.1111111111111118E-6</v>
      </c>
      <c r="AM38" s="35">
        <f>$M$28/'Fixed data'!$C$7</f>
        <v>-7.1111111111111118E-6</v>
      </c>
      <c r="AN38" s="35">
        <f>$M$28/'Fixed data'!$C$7</f>
        <v>-7.1111111111111118E-6</v>
      </c>
      <c r="AO38" s="35">
        <f>$M$28/'Fixed data'!$C$7</f>
        <v>-7.1111111111111118E-6</v>
      </c>
      <c r="AP38" s="35">
        <f>$M$28/'Fixed data'!$C$7</f>
        <v>-7.1111111111111118E-6</v>
      </c>
      <c r="AQ38" s="35">
        <f>$M$28/'Fixed data'!$C$7</f>
        <v>-7.1111111111111118E-6</v>
      </c>
      <c r="AR38" s="35">
        <f>$M$28/'Fixed data'!$C$7</f>
        <v>-7.1111111111111118E-6</v>
      </c>
      <c r="AS38" s="35">
        <f>$M$28/'Fixed data'!$C$7</f>
        <v>-7.1111111111111118E-6</v>
      </c>
      <c r="AT38" s="35">
        <f>$M$28/'Fixed data'!$C$7</f>
        <v>-7.1111111111111118E-6</v>
      </c>
      <c r="AU38" s="35">
        <f>$M$28/'Fixed data'!$C$7</f>
        <v>-7.1111111111111118E-6</v>
      </c>
      <c r="AV38" s="35">
        <f>$M$28/'Fixed data'!$C$7</f>
        <v>-7.1111111111111118E-6</v>
      </c>
      <c r="AW38" s="35">
        <f>$M$28/'Fixed data'!$C$7</f>
        <v>-7.1111111111111118E-6</v>
      </c>
      <c r="AX38" s="35">
        <f>$M$28/'Fixed data'!$C$7</f>
        <v>-7.1111111111111118E-6</v>
      </c>
      <c r="AY38" s="35">
        <f>$M$28/'Fixed data'!$C$7</f>
        <v>-7.1111111111111118E-6</v>
      </c>
      <c r="AZ38" s="35">
        <f>$M$28/'Fixed data'!$C$7</f>
        <v>-7.1111111111111118E-6</v>
      </c>
      <c r="BA38" s="35">
        <f>$M$28/'Fixed data'!$C$7</f>
        <v>-7.1111111111111118E-6</v>
      </c>
      <c r="BB38" s="35">
        <f>$M$28/'Fixed data'!$C$7</f>
        <v>-7.1111111111111118E-6</v>
      </c>
      <c r="BC38" s="35">
        <f>$M$28/'Fixed data'!$C$7</f>
        <v>-7.1111111111111118E-6</v>
      </c>
      <c r="BD38" s="35">
        <f>$M$28/'Fixed data'!$C$7</f>
        <v>-7.1111111111111118E-6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-7.1111111111111118E-6</v>
      </c>
      <c r="P39" s="35">
        <f>$N$28/'Fixed data'!$C$7</f>
        <v>-7.1111111111111118E-6</v>
      </c>
      <c r="Q39" s="35">
        <f>$N$28/'Fixed data'!$C$7</f>
        <v>-7.1111111111111118E-6</v>
      </c>
      <c r="R39" s="35">
        <f>$N$28/'Fixed data'!$C$7</f>
        <v>-7.1111111111111118E-6</v>
      </c>
      <c r="S39" s="35">
        <f>$N$28/'Fixed data'!$C$7</f>
        <v>-7.1111111111111118E-6</v>
      </c>
      <c r="T39" s="35">
        <f>$N$28/'Fixed data'!$C$7</f>
        <v>-7.1111111111111118E-6</v>
      </c>
      <c r="U39" s="35">
        <f>$N$28/'Fixed data'!$C$7</f>
        <v>-7.1111111111111118E-6</v>
      </c>
      <c r="V39" s="35">
        <f>$N$28/'Fixed data'!$C$7</f>
        <v>-7.1111111111111118E-6</v>
      </c>
      <c r="W39" s="35">
        <f>$N$28/'Fixed data'!$C$7</f>
        <v>-7.1111111111111118E-6</v>
      </c>
      <c r="X39" s="35">
        <f>$N$28/'Fixed data'!$C$7</f>
        <v>-7.1111111111111118E-6</v>
      </c>
      <c r="Y39" s="35">
        <f>$N$28/'Fixed data'!$C$7</f>
        <v>-7.1111111111111118E-6</v>
      </c>
      <c r="Z39" s="35">
        <f>$N$28/'Fixed data'!$C$7</f>
        <v>-7.1111111111111118E-6</v>
      </c>
      <c r="AA39" s="35">
        <f>$N$28/'Fixed data'!$C$7</f>
        <v>-7.1111111111111118E-6</v>
      </c>
      <c r="AB39" s="35">
        <f>$N$28/'Fixed data'!$C$7</f>
        <v>-7.1111111111111118E-6</v>
      </c>
      <c r="AC39" s="35">
        <f>$N$28/'Fixed data'!$C$7</f>
        <v>-7.1111111111111118E-6</v>
      </c>
      <c r="AD39" s="35">
        <f>$N$28/'Fixed data'!$C$7</f>
        <v>-7.1111111111111118E-6</v>
      </c>
      <c r="AE39" s="35">
        <f>$N$28/'Fixed data'!$C$7</f>
        <v>-7.1111111111111118E-6</v>
      </c>
      <c r="AF39" s="35">
        <f>$N$28/'Fixed data'!$C$7</f>
        <v>-7.1111111111111118E-6</v>
      </c>
      <c r="AG39" s="35">
        <f>$N$28/'Fixed data'!$C$7</f>
        <v>-7.1111111111111118E-6</v>
      </c>
      <c r="AH39" s="35">
        <f>$N$28/'Fixed data'!$C$7</f>
        <v>-7.1111111111111118E-6</v>
      </c>
      <c r="AI39" s="35">
        <f>$N$28/'Fixed data'!$C$7</f>
        <v>-7.1111111111111118E-6</v>
      </c>
      <c r="AJ39" s="35">
        <f>$N$28/'Fixed data'!$C$7</f>
        <v>-7.1111111111111118E-6</v>
      </c>
      <c r="AK39" s="35">
        <f>$N$28/'Fixed data'!$C$7</f>
        <v>-7.1111111111111118E-6</v>
      </c>
      <c r="AL39" s="35">
        <f>$N$28/'Fixed data'!$C$7</f>
        <v>-7.1111111111111118E-6</v>
      </c>
      <c r="AM39" s="35">
        <f>$N$28/'Fixed data'!$C$7</f>
        <v>-7.1111111111111118E-6</v>
      </c>
      <c r="AN39" s="35">
        <f>$N$28/'Fixed data'!$C$7</f>
        <v>-7.1111111111111118E-6</v>
      </c>
      <c r="AO39" s="35">
        <f>$N$28/'Fixed data'!$C$7</f>
        <v>-7.1111111111111118E-6</v>
      </c>
      <c r="AP39" s="35">
        <f>$N$28/'Fixed data'!$C$7</f>
        <v>-7.1111111111111118E-6</v>
      </c>
      <c r="AQ39" s="35">
        <f>$N$28/'Fixed data'!$C$7</f>
        <v>-7.1111111111111118E-6</v>
      </c>
      <c r="AR39" s="35">
        <f>$N$28/'Fixed data'!$C$7</f>
        <v>-7.1111111111111118E-6</v>
      </c>
      <c r="AS39" s="35">
        <f>$N$28/'Fixed data'!$C$7</f>
        <v>-7.1111111111111118E-6</v>
      </c>
      <c r="AT39" s="35">
        <f>$N$28/'Fixed data'!$C$7</f>
        <v>-7.1111111111111118E-6</v>
      </c>
      <c r="AU39" s="35">
        <f>$N$28/'Fixed data'!$C$7</f>
        <v>-7.1111111111111118E-6</v>
      </c>
      <c r="AV39" s="35">
        <f>$N$28/'Fixed data'!$C$7</f>
        <v>-7.1111111111111118E-6</v>
      </c>
      <c r="AW39" s="35">
        <f>$N$28/'Fixed data'!$C$7</f>
        <v>-7.1111111111111118E-6</v>
      </c>
      <c r="AX39" s="35">
        <f>$N$28/'Fixed data'!$C$7</f>
        <v>-7.1111111111111118E-6</v>
      </c>
      <c r="AY39" s="35">
        <f>$N$28/'Fixed data'!$C$7</f>
        <v>-7.1111111111111118E-6</v>
      </c>
      <c r="AZ39" s="35">
        <f>$N$28/'Fixed data'!$C$7</f>
        <v>-7.1111111111111118E-6</v>
      </c>
      <c r="BA39" s="35">
        <f>$N$28/'Fixed data'!$C$7</f>
        <v>-7.1111111111111118E-6</v>
      </c>
      <c r="BB39" s="35">
        <f>$N$28/'Fixed data'!$C$7</f>
        <v>-7.1111111111111118E-6</v>
      </c>
      <c r="BC39" s="35">
        <f>$N$28/'Fixed data'!$C$7</f>
        <v>-7.1111111111111118E-6</v>
      </c>
      <c r="BD39" s="35">
        <f>$N$28/'Fixed data'!$C$7</f>
        <v>-7.1111111111111118E-6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-7.1111111111111118E-6</v>
      </c>
      <c r="Q40" s="35">
        <f>$O$28/'Fixed data'!$C$7</f>
        <v>-7.1111111111111118E-6</v>
      </c>
      <c r="R40" s="35">
        <f>$O$28/'Fixed data'!$C$7</f>
        <v>-7.1111111111111118E-6</v>
      </c>
      <c r="S40" s="35">
        <f>$O$28/'Fixed data'!$C$7</f>
        <v>-7.1111111111111118E-6</v>
      </c>
      <c r="T40" s="35">
        <f>$O$28/'Fixed data'!$C$7</f>
        <v>-7.1111111111111118E-6</v>
      </c>
      <c r="U40" s="35">
        <f>$O$28/'Fixed data'!$C$7</f>
        <v>-7.1111111111111118E-6</v>
      </c>
      <c r="V40" s="35">
        <f>$O$28/'Fixed data'!$C$7</f>
        <v>-7.1111111111111118E-6</v>
      </c>
      <c r="W40" s="35">
        <f>$O$28/'Fixed data'!$C$7</f>
        <v>-7.1111111111111118E-6</v>
      </c>
      <c r="X40" s="35">
        <f>$O$28/'Fixed data'!$C$7</f>
        <v>-7.1111111111111118E-6</v>
      </c>
      <c r="Y40" s="35">
        <f>$O$28/'Fixed data'!$C$7</f>
        <v>-7.1111111111111118E-6</v>
      </c>
      <c r="Z40" s="35">
        <f>$O$28/'Fixed data'!$C$7</f>
        <v>-7.1111111111111118E-6</v>
      </c>
      <c r="AA40" s="35">
        <f>$O$28/'Fixed data'!$C$7</f>
        <v>-7.1111111111111118E-6</v>
      </c>
      <c r="AB40" s="35">
        <f>$O$28/'Fixed data'!$C$7</f>
        <v>-7.1111111111111118E-6</v>
      </c>
      <c r="AC40" s="35">
        <f>$O$28/'Fixed data'!$C$7</f>
        <v>-7.1111111111111118E-6</v>
      </c>
      <c r="AD40" s="35">
        <f>$O$28/'Fixed data'!$C$7</f>
        <v>-7.1111111111111118E-6</v>
      </c>
      <c r="AE40" s="35">
        <f>$O$28/'Fixed data'!$C$7</f>
        <v>-7.1111111111111118E-6</v>
      </c>
      <c r="AF40" s="35">
        <f>$O$28/'Fixed data'!$C$7</f>
        <v>-7.1111111111111118E-6</v>
      </c>
      <c r="AG40" s="35">
        <f>$O$28/'Fixed data'!$C$7</f>
        <v>-7.1111111111111118E-6</v>
      </c>
      <c r="AH40" s="35">
        <f>$O$28/'Fixed data'!$C$7</f>
        <v>-7.1111111111111118E-6</v>
      </c>
      <c r="AI40" s="35">
        <f>$O$28/'Fixed data'!$C$7</f>
        <v>-7.1111111111111118E-6</v>
      </c>
      <c r="AJ40" s="35">
        <f>$O$28/'Fixed data'!$C$7</f>
        <v>-7.1111111111111118E-6</v>
      </c>
      <c r="AK40" s="35">
        <f>$O$28/'Fixed data'!$C$7</f>
        <v>-7.1111111111111118E-6</v>
      </c>
      <c r="AL40" s="35">
        <f>$O$28/'Fixed data'!$C$7</f>
        <v>-7.1111111111111118E-6</v>
      </c>
      <c r="AM40" s="35">
        <f>$O$28/'Fixed data'!$C$7</f>
        <v>-7.1111111111111118E-6</v>
      </c>
      <c r="AN40" s="35">
        <f>$O$28/'Fixed data'!$C$7</f>
        <v>-7.1111111111111118E-6</v>
      </c>
      <c r="AO40" s="35">
        <f>$O$28/'Fixed data'!$C$7</f>
        <v>-7.1111111111111118E-6</v>
      </c>
      <c r="AP40" s="35">
        <f>$O$28/'Fixed data'!$C$7</f>
        <v>-7.1111111111111118E-6</v>
      </c>
      <c r="AQ40" s="35">
        <f>$O$28/'Fixed data'!$C$7</f>
        <v>-7.1111111111111118E-6</v>
      </c>
      <c r="AR40" s="35">
        <f>$O$28/'Fixed data'!$C$7</f>
        <v>-7.1111111111111118E-6</v>
      </c>
      <c r="AS40" s="35">
        <f>$O$28/'Fixed data'!$C$7</f>
        <v>-7.1111111111111118E-6</v>
      </c>
      <c r="AT40" s="35">
        <f>$O$28/'Fixed data'!$C$7</f>
        <v>-7.1111111111111118E-6</v>
      </c>
      <c r="AU40" s="35">
        <f>$O$28/'Fixed data'!$C$7</f>
        <v>-7.1111111111111118E-6</v>
      </c>
      <c r="AV40" s="35">
        <f>$O$28/'Fixed data'!$C$7</f>
        <v>-7.1111111111111118E-6</v>
      </c>
      <c r="AW40" s="35">
        <f>$O$28/'Fixed data'!$C$7</f>
        <v>-7.1111111111111118E-6</v>
      </c>
      <c r="AX40" s="35">
        <f>$O$28/'Fixed data'!$C$7</f>
        <v>-7.1111111111111118E-6</v>
      </c>
      <c r="AY40" s="35">
        <f>$O$28/'Fixed data'!$C$7</f>
        <v>-7.1111111111111118E-6</v>
      </c>
      <c r="AZ40" s="35">
        <f>$O$28/'Fixed data'!$C$7</f>
        <v>-7.1111111111111118E-6</v>
      </c>
      <c r="BA40" s="35">
        <f>$O$28/'Fixed data'!$C$7</f>
        <v>-7.1111111111111118E-6</v>
      </c>
      <c r="BB40" s="35">
        <f>$O$28/'Fixed data'!$C$7</f>
        <v>-7.1111111111111118E-6</v>
      </c>
      <c r="BC40" s="35">
        <f>$O$28/'Fixed data'!$C$7</f>
        <v>-7.1111111111111118E-6</v>
      </c>
      <c r="BD40" s="35">
        <f>$O$28/'Fixed data'!$C$7</f>
        <v>-7.1111111111111118E-6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-7.1111111111111118E-6</v>
      </c>
      <c r="R41" s="35">
        <f>$P$28/'Fixed data'!$C$7</f>
        <v>-7.1111111111111118E-6</v>
      </c>
      <c r="S41" s="35">
        <f>$P$28/'Fixed data'!$C$7</f>
        <v>-7.1111111111111118E-6</v>
      </c>
      <c r="T41" s="35">
        <f>$P$28/'Fixed data'!$C$7</f>
        <v>-7.1111111111111118E-6</v>
      </c>
      <c r="U41" s="35">
        <f>$P$28/'Fixed data'!$C$7</f>
        <v>-7.1111111111111118E-6</v>
      </c>
      <c r="V41" s="35">
        <f>$P$28/'Fixed data'!$C$7</f>
        <v>-7.1111111111111118E-6</v>
      </c>
      <c r="W41" s="35">
        <f>$P$28/'Fixed data'!$C$7</f>
        <v>-7.1111111111111118E-6</v>
      </c>
      <c r="X41" s="35">
        <f>$P$28/'Fixed data'!$C$7</f>
        <v>-7.1111111111111118E-6</v>
      </c>
      <c r="Y41" s="35">
        <f>$P$28/'Fixed data'!$C$7</f>
        <v>-7.1111111111111118E-6</v>
      </c>
      <c r="Z41" s="35">
        <f>$P$28/'Fixed data'!$C$7</f>
        <v>-7.1111111111111118E-6</v>
      </c>
      <c r="AA41" s="35">
        <f>$P$28/'Fixed data'!$C$7</f>
        <v>-7.1111111111111118E-6</v>
      </c>
      <c r="AB41" s="35">
        <f>$P$28/'Fixed data'!$C$7</f>
        <v>-7.1111111111111118E-6</v>
      </c>
      <c r="AC41" s="35">
        <f>$P$28/'Fixed data'!$C$7</f>
        <v>-7.1111111111111118E-6</v>
      </c>
      <c r="AD41" s="35">
        <f>$P$28/'Fixed data'!$C$7</f>
        <v>-7.1111111111111118E-6</v>
      </c>
      <c r="AE41" s="35">
        <f>$P$28/'Fixed data'!$C$7</f>
        <v>-7.1111111111111118E-6</v>
      </c>
      <c r="AF41" s="35">
        <f>$P$28/'Fixed data'!$C$7</f>
        <v>-7.1111111111111118E-6</v>
      </c>
      <c r="AG41" s="35">
        <f>$P$28/'Fixed data'!$C$7</f>
        <v>-7.1111111111111118E-6</v>
      </c>
      <c r="AH41" s="35">
        <f>$P$28/'Fixed data'!$C$7</f>
        <v>-7.1111111111111118E-6</v>
      </c>
      <c r="AI41" s="35">
        <f>$P$28/'Fixed data'!$C$7</f>
        <v>-7.1111111111111118E-6</v>
      </c>
      <c r="AJ41" s="35">
        <f>$P$28/'Fixed data'!$C$7</f>
        <v>-7.1111111111111118E-6</v>
      </c>
      <c r="AK41" s="35">
        <f>$P$28/'Fixed data'!$C$7</f>
        <v>-7.1111111111111118E-6</v>
      </c>
      <c r="AL41" s="35">
        <f>$P$28/'Fixed data'!$C$7</f>
        <v>-7.1111111111111118E-6</v>
      </c>
      <c r="AM41" s="35">
        <f>$P$28/'Fixed data'!$C$7</f>
        <v>-7.1111111111111118E-6</v>
      </c>
      <c r="AN41" s="35">
        <f>$P$28/'Fixed data'!$C$7</f>
        <v>-7.1111111111111118E-6</v>
      </c>
      <c r="AO41" s="35">
        <f>$P$28/'Fixed data'!$C$7</f>
        <v>-7.1111111111111118E-6</v>
      </c>
      <c r="AP41" s="35">
        <f>$P$28/'Fixed data'!$C$7</f>
        <v>-7.1111111111111118E-6</v>
      </c>
      <c r="AQ41" s="35">
        <f>$P$28/'Fixed data'!$C$7</f>
        <v>-7.1111111111111118E-6</v>
      </c>
      <c r="AR41" s="35">
        <f>$P$28/'Fixed data'!$C$7</f>
        <v>-7.1111111111111118E-6</v>
      </c>
      <c r="AS41" s="35">
        <f>$P$28/'Fixed data'!$C$7</f>
        <v>-7.1111111111111118E-6</v>
      </c>
      <c r="AT41" s="35">
        <f>$P$28/'Fixed data'!$C$7</f>
        <v>-7.1111111111111118E-6</v>
      </c>
      <c r="AU41" s="35">
        <f>$P$28/'Fixed data'!$C$7</f>
        <v>-7.1111111111111118E-6</v>
      </c>
      <c r="AV41" s="35">
        <f>$P$28/'Fixed data'!$C$7</f>
        <v>-7.1111111111111118E-6</v>
      </c>
      <c r="AW41" s="35">
        <f>$P$28/'Fixed data'!$C$7</f>
        <v>-7.1111111111111118E-6</v>
      </c>
      <c r="AX41" s="35">
        <f>$P$28/'Fixed data'!$C$7</f>
        <v>-7.1111111111111118E-6</v>
      </c>
      <c r="AY41" s="35">
        <f>$P$28/'Fixed data'!$C$7</f>
        <v>-7.1111111111111118E-6</v>
      </c>
      <c r="AZ41" s="35">
        <f>$P$28/'Fixed data'!$C$7</f>
        <v>-7.1111111111111118E-6</v>
      </c>
      <c r="BA41" s="35">
        <f>$P$28/'Fixed data'!$C$7</f>
        <v>-7.1111111111111118E-6</v>
      </c>
      <c r="BB41" s="35">
        <f>$P$28/'Fixed data'!$C$7</f>
        <v>-7.1111111111111118E-6</v>
      </c>
      <c r="BC41" s="35">
        <f>$P$28/'Fixed data'!$C$7</f>
        <v>-7.1111111111111118E-6</v>
      </c>
      <c r="BD41" s="35">
        <f>$P$28/'Fixed data'!$C$7</f>
        <v>-7.1111111111111118E-6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-7.1111111111111118E-6</v>
      </c>
      <c r="S42" s="35">
        <f>$Q$28/'Fixed data'!$C$7</f>
        <v>-7.1111111111111118E-6</v>
      </c>
      <c r="T42" s="35">
        <f>$Q$28/'Fixed data'!$C$7</f>
        <v>-7.1111111111111118E-6</v>
      </c>
      <c r="U42" s="35">
        <f>$Q$28/'Fixed data'!$C$7</f>
        <v>-7.1111111111111118E-6</v>
      </c>
      <c r="V42" s="35">
        <f>$Q$28/'Fixed data'!$C$7</f>
        <v>-7.1111111111111118E-6</v>
      </c>
      <c r="W42" s="35">
        <f>$Q$28/'Fixed data'!$C$7</f>
        <v>-7.1111111111111118E-6</v>
      </c>
      <c r="X42" s="35">
        <f>$Q$28/'Fixed data'!$C$7</f>
        <v>-7.1111111111111118E-6</v>
      </c>
      <c r="Y42" s="35">
        <f>$Q$28/'Fixed data'!$C$7</f>
        <v>-7.1111111111111118E-6</v>
      </c>
      <c r="Z42" s="35">
        <f>$Q$28/'Fixed data'!$C$7</f>
        <v>-7.1111111111111118E-6</v>
      </c>
      <c r="AA42" s="35">
        <f>$Q$28/'Fixed data'!$C$7</f>
        <v>-7.1111111111111118E-6</v>
      </c>
      <c r="AB42" s="35">
        <f>$Q$28/'Fixed data'!$C$7</f>
        <v>-7.1111111111111118E-6</v>
      </c>
      <c r="AC42" s="35">
        <f>$Q$28/'Fixed data'!$C$7</f>
        <v>-7.1111111111111118E-6</v>
      </c>
      <c r="AD42" s="35">
        <f>$Q$28/'Fixed data'!$C$7</f>
        <v>-7.1111111111111118E-6</v>
      </c>
      <c r="AE42" s="35">
        <f>$Q$28/'Fixed data'!$C$7</f>
        <v>-7.1111111111111118E-6</v>
      </c>
      <c r="AF42" s="35">
        <f>$Q$28/'Fixed data'!$C$7</f>
        <v>-7.1111111111111118E-6</v>
      </c>
      <c r="AG42" s="35">
        <f>$Q$28/'Fixed data'!$C$7</f>
        <v>-7.1111111111111118E-6</v>
      </c>
      <c r="AH42" s="35">
        <f>$Q$28/'Fixed data'!$C$7</f>
        <v>-7.1111111111111118E-6</v>
      </c>
      <c r="AI42" s="35">
        <f>$Q$28/'Fixed data'!$C$7</f>
        <v>-7.1111111111111118E-6</v>
      </c>
      <c r="AJ42" s="35">
        <f>$Q$28/'Fixed data'!$C$7</f>
        <v>-7.1111111111111118E-6</v>
      </c>
      <c r="AK42" s="35">
        <f>$Q$28/'Fixed data'!$C$7</f>
        <v>-7.1111111111111118E-6</v>
      </c>
      <c r="AL42" s="35">
        <f>$Q$28/'Fixed data'!$C$7</f>
        <v>-7.1111111111111118E-6</v>
      </c>
      <c r="AM42" s="35">
        <f>$Q$28/'Fixed data'!$C$7</f>
        <v>-7.1111111111111118E-6</v>
      </c>
      <c r="AN42" s="35">
        <f>$Q$28/'Fixed data'!$C$7</f>
        <v>-7.1111111111111118E-6</v>
      </c>
      <c r="AO42" s="35">
        <f>$Q$28/'Fixed data'!$C$7</f>
        <v>-7.1111111111111118E-6</v>
      </c>
      <c r="AP42" s="35">
        <f>$Q$28/'Fixed data'!$C$7</f>
        <v>-7.1111111111111118E-6</v>
      </c>
      <c r="AQ42" s="35">
        <f>$Q$28/'Fixed data'!$C$7</f>
        <v>-7.1111111111111118E-6</v>
      </c>
      <c r="AR42" s="35">
        <f>$Q$28/'Fixed data'!$C$7</f>
        <v>-7.1111111111111118E-6</v>
      </c>
      <c r="AS42" s="35">
        <f>$Q$28/'Fixed data'!$C$7</f>
        <v>-7.1111111111111118E-6</v>
      </c>
      <c r="AT42" s="35">
        <f>$Q$28/'Fixed data'!$C$7</f>
        <v>-7.1111111111111118E-6</v>
      </c>
      <c r="AU42" s="35">
        <f>$Q$28/'Fixed data'!$C$7</f>
        <v>-7.1111111111111118E-6</v>
      </c>
      <c r="AV42" s="35">
        <f>$Q$28/'Fixed data'!$C$7</f>
        <v>-7.1111111111111118E-6</v>
      </c>
      <c r="AW42" s="35">
        <f>$Q$28/'Fixed data'!$C$7</f>
        <v>-7.1111111111111118E-6</v>
      </c>
      <c r="AX42" s="35">
        <f>$Q$28/'Fixed data'!$C$7</f>
        <v>-7.1111111111111118E-6</v>
      </c>
      <c r="AY42" s="35">
        <f>$Q$28/'Fixed data'!$C$7</f>
        <v>-7.1111111111111118E-6</v>
      </c>
      <c r="AZ42" s="35">
        <f>$Q$28/'Fixed data'!$C$7</f>
        <v>-7.1111111111111118E-6</v>
      </c>
      <c r="BA42" s="35">
        <f>$Q$28/'Fixed data'!$C$7</f>
        <v>-7.1111111111111118E-6</v>
      </c>
      <c r="BB42" s="35">
        <f>$Q$28/'Fixed data'!$C$7</f>
        <v>-7.1111111111111118E-6</v>
      </c>
      <c r="BC42" s="35">
        <f>$Q$28/'Fixed data'!$C$7</f>
        <v>-7.1111111111111118E-6</v>
      </c>
      <c r="BD42" s="35">
        <f>$Q$28/'Fixed data'!$C$7</f>
        <v>-7.1111111111111118E-6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-7.1111111111111118E-6</v>
      </c>
      <c r="T43" s="35">
        <f>$R$28/'Fixed data'!$C$7</f>
        <v>-7.1111111111111118E-6</v>
      </c>
      <c r="U43" s="35">
        <f>$R$28/'Fixed data'!$C$7</f>
        <v>-7.1111111111111118E-6</v>
      </c>
      <c r="V43" s="35">
        <f>$R$28/'Fixed data'!$C$7</f>
        <v>-7.1111111111111118E-6</v>
      </c>
      <c r="W43" s="35">
        <f>$R$28/'Fixed data'!$C$7</f>
        <v>-7.1111111111111118E-6</v>
      </c>
      <c r="X43" s="35">
        <f>$R$28/'Fixed data'!$C$7</f>
        <v>-7.1111111111111118E-6</v>
      </c>
      <c r="Y43" s="35">
        <f>$R$28/'Fixed data'!$C$7</f>
        <v>-7.1111111111111118E-6</v>
      </c>
      <c r="Z43" s="35">
        <f>$R$28/'Fixed data'!$C$7</f>
        <v>-7.1111111111111118E-6</v>
      </c>
      <c r="AA43" s="35">
        <f>$R$28/'Fixed data'!$C$7</f>
        <v>-7.1111111111111118E-6</v>
      </c>
      <c r="AB43" s="35">
        <f>$R$28/'Fixed data'!$C$7</f>
        <v>-7.1111111111111118E-6</v>
      </c>
      <c r="AC43" s="35">
        <f>$R$28/'Fixed data'!$C$7</f>
        <v>-7.1111111111111118E-6</v>
      </c>
      <c r="AD43" s="35">
        <f>$R$28/'Fixed data'!$C$7</f>
        <v>-7.1111111111111118E-6</v>
      </c>
      <c r="AE43" s="35">
        <f>$R$28/'Fixed data'!$C$7</f>
        <v>-7.1111111111111118E-6</v>
      </c>
      <c r="AF43" s="35">
        <f>$R$28/'Fixed data'!$C$7</f>
        <v>-7.1111111111111118E-6</v>
      </c>
      <c r="AG43" s="35">
        <f>$R$28/'Fixed data'!$C$7</f>
        <v>-7.1111111111111118E-6</v>
      </c>
      <c r="AH43" s="35">
        <f>$R$28/'Fixed data'!$C$7</f>
        <v>-7.1111111111111118E-6</v>
      </c>
      <c r="AI43" s="35">
        <f>$R$28/'Fixed data'!$C$7</f>
        <v>-7.1111111111111118E-6</v>
      </c>
      <c r="AJ43" s="35">
        <f>$R$28/'Fixed data'!$C$7</f>
        <v>-7.1111111111111118E-6</v>
      </c>
      <c r="AK43" s="35">
        <f>$R$28/'Fixed data'!$C$7</f>
        <v>-7.1111111111111118E-6</v>
      </c>
      <c r="AL43" s="35">
        <f>$R$28/'Fixed data'!$C$7</f>
        <v>-7.1111111111111118E-6</v>
      </c>
      <c r="AM43" s="35">
        <f>$R$28/'Fixed data'!$C$7</f>
        <v>-7.1111111111111118E-6</v>
      </c>
      <c r="AN43" s="35">
        <f>$R$28/'Fixed data'!$C$7</f>
        <v>-7.1111111111111118E-6</v>
      </c>
      <c r="AO43" s="35">
        <f>$R$28/'Fixed data'!$C$7</f>
        <v>-7.1111111111111118E-6</v>
      </c>
      <c r="AP43" s="35">
        <f>$R$28/'Fixed data'!$C$7</f>
        <v>-7.1111111111111118E-6</v>
      </c>
      <c r="AQ43" s="35">
        <f>$R$28/'Fixed data'!$C$7</f>
        <v>-7.1111111111111118E-6</v>
      </c>
      <c r="AR43" s="35">
        <f>$R$28/'Fixed data'!$C$7</f>
        <v>-7.1111111111111118E-6</v>
      </c>
      <c r="AS43" s="35">
        <f>$R$28/'Fixed data'!$C$7</f>
        <v>-7.1111111111111118E-6</v>
      </c>
      <c r="AT43" s="35">
        <f>$R$28/'Fixed data'!$C$7</f>
        <v>-7.1111111111111118E-6</v>
      </c>
      <c r="AU43" s="35">
        <f>$R$28/'Fixed data'!$C$7</f>
        <v>-7.1111111111111118E-6</v>
      </c>
      <c r="AV43" s="35">
        <f>$R$28/'Fixed data'!$C$7</f>
        <v>-7.1111111111111118E-6</v>
      </c>
      <c r="AW43" s="35">
        <f>$R$28/'Fixed data'!$C$7</f>
        <v>-7.1111111111111118E-6</v>
      </c>
      <c r="AX43" s="35">
        <f>$R$28/'Fixed data'!$C$7</f>
        <v>-7.1111111111111118E-6</v>
      </c>
      <c r="AY43" s="35">
        <f>$R$28/'Fixed data'!$C$7</f>
        <v>-7.1111111111111118E-6</v>
      </c>
      <c r="AZ43" s="35">
        <f>$R$28/'Fixed data'!$C$7</f>
        <v>-7.1111111111111118E-6</v>
      </c>
      <c r="BA43" s="35">
        <f>$R$28/'Fixed data'!$C$7</f>
        <v>-7.1111111111111118E-6</v>
      </c>
      <c r="BB43" s="35">
        <f>$R$28/'Fixed data'!$C$7</f>
        <v>-7.1111111111111118E-6</v>
      </c>
      <c r="BC43" s="35">
        <f>$R$28/'Fixed data'!$C$7</f>
        <v>-7.1111111111111118E-6</v>
      </c>
      <c r="BD43" s="35">
        <f>$R$28/'Fixed data'!$C$7</f>
        <v>-7.1111111111111118E-6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-7.1111111111111118E-6</v>
      </c>
      <c r="U44" s="35">
        <f>$S$28/'Fixed data'!$C$7</f>
        <v>-7.1111111111111118E-6</v>
      </c>
      <c r="V44" s="35">
        <f>$S$28/'Fixed data'!$C$7</f>
        <v>-7.1111111111111118E-6</v>
      </c>
      <c r="W44" s="35">
        <f>$S$28/'Fixed data'!$C$7</f>
        <v>-7.1111111111111118E-6</v>
      </c>
      <c r="X44" s="35">
        <f>$S$28/'Fixed data'!$C$7</f>
        <v>-7.1111111111111118E-6</v>
      </c>
      <c r="Y44" s="35">
        <f>$S$28/'Fixed data'!$C$7</f>
        <v>-7.1111111111111118E-6</v>
      </c>
      <c r="Z44" s="35">
        <f>$S$28/'Fixed data'!$C$7</f>
        <v>-7.1111111111111118E-6</v>
      </c>
      <c r="AA44" s="35">
        <f>$S$28/'Fixed data'!$C$7</f>
        <v>-7.1111111111111118E-6</v>
      </c>
      <c r="AB44" s="35">
        <f>$S$28/'Fixed data'!$C$7</f>
        <v>-7.1111111111111118E-6</v>
      </c>
      <c r="AC44" s="35">
        <f>$S$28/'Fixed data'!$C$7</f>
        <v>-7.1111111111111118E-6</v>
      </c>
      <c r="AD44" s="35">
        <f>$S$28/'Fixed data'!$C$7</f>
        <v>-7.1111111111111118E-6</v>
      </c>
      <c r="AE44" s="35">
        <f>$S$28/'Fixed data'!$C$7</f>
        <v>-7.1111111111111118E-6</v>
      </c>
      <c r="AF44" s="35">
        <f>$S$28/'Fixed data'!$C$7</f>
        <v>-7.1111111111111118E-6</v>
      </c>
      <c r="AG44" s="35">
        <f>$S$28/'Fixed data'!$C$7</f>
        <v>-7.1111111111111118E-6</v>
      </c>
      <c r="AH44" s="35">
        <f>$S$28/'Fixed data'!$C$7</f>
        <v>-7.1111111111111118E-6</v>
      </c>
      <c r="AI44" s="35">
        <f>$S$28/'Fixed data'!$C$7</f>
        <v>-7.1111111111111118E-6</v>
      </c>
      <c r="AJ44" s="35">
        <f>$S$28/'Fixed data'!$C$7</f>
        <v>-7.1111111111111118E-6</v>
      </c>
      <c r="AK44" s="35">
        <f>$S$28/'Fixed data'!$C$7</f>
        <v>-7.1111111111111118E-6</v>
      </c>
      <c r="AL44" s="35">
        <f>$S$28/'Fixed data'!$C$7</f>
        <v>-7.1111111111111118E-6</v>
      </c>
      <c r="AM44" s="35">
        <f>$S$28/'Fixed data'!$C$7</f>
        <v>-7.1111111111111118E-6</v>
      </c>
      <c r="AN44" s="35">
        <f>$S$28/'Fixed data'!$C$7</f>
        <v>-7.1111111111111118E-6</v>
      </c>
      <c r="AO44" s="35">
        <f>$S$28/'Fixed data'!$C$7</f>
        <v>-7.1111111111111118E-6</v>
      </c>
      <c r="AP44" s="35">
        <f>$S$28/'Fixed data'!$C$7</f>
        <v>-7.1111111111111118E-6</v>
      </c>
      <c r="AQ44" s="35">
        <f>$S$28/'Fixed data'!$C$7</f>
        <v>-7.1111111111111118E-6</v>
      </c>
      <c r="AR44" s="35">
        <f>$S$28/'Fixed data'!$C$7</f>
        <v>-7.1111111111111118E-6</v>
      </c>
      <c r="AS44" s="35">
        <f>$S$28/'Fixed data'!$C$7</f>
        <v>-7.1111111111111118E-6</v>
      </c>
      <c r="AT44" s="35">
        <f>$S$28/'Fixed data'!$C$7</f>
        <v>-7.1111111111111118E-6</v>
      </c>
      <c r="AU44" s="35">
        <f>$S$28/'Fixed data'!$C$7</f>
        <v>-7.1111111111111118E-6</v>
      </c>
      <c r="AV44" s="35">
        <f>$S$28/'Fixed data'!$C$7</f>
        <v>-7.1111111111111118E-6</v>
      </c>
      <c r="AW44" s="35">
        <f>$S$28/'Fixed data'!$C$7</f>
        <v>-7.1111111111111118E-6</v>
      </c>
      <c r="AX44" s="35">
        <f>$S$28/'Fixed data'!$C$7</f>
        <v>-7.1111111111111118E-6</v>
      </c>
      <c r="AY44" s="35">
        <f>$S$28/'Fixed data'!$C$7</f>
        <v>-7.1111111111111118E-6</v>
      </c>
      <c r="AZ44" s="35">
        <f>$S$28/'Fixed data'!$C$7</f>
        <v>-7.1111111111111118E-6</v>
      </c>
      <c r="BA44" s="35">
        <f>$S$28/'Fixed data'!$C$7</f>
        <v>-7.1111111111111118E-6</v>
      </c>
      <c r="BB44" s="35">
        <f>$S$28/'Fixed data'!$C$7</f>
        <v>-7.1111111111111118E-6</v>
      </c>
      <c r="BC44" s="35">
        <f>$S$28/'Fixed data'!$C$7</f>
        <v>-7.1111111111111118E-6</v>
      </c>
      <c r="BD44" s="35">
        <f>$S$28/'Fixed data'!$C$7</f>
        <v>-7.1111111111111118E-6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-7.1111111111111118E-6</v>
      </c>
      <c r="V45" s="35">
        <f>$T$28/'Fixed data'!$C$7</f>
        <v>-7.1111111111111118E-6</v>
      </c>
      <c r="W45" s="35">
        <f>$T$28/'Fixed data'!$C$7</f>
        <v>-7.1111111111111118E-6</v>
      </c>
      <c r="X45" s="35">
        <f>$T$28/'Fixed data'!$C$7</f>
        <v>-7.1111111111111118E-6</v>
      </c>
      <c r="Y45" s="35">
        <f>$T$28/'Fixed data'!$C$7</f>
        <v>-7.1111111111111118E-6</v>
      </c>
      <c r="Z45" s="35">
        <f>$T$28/'Fixed data'!$C$7</f>
        <v>-7.1111111111111118E-6</v>
      </c>
      <c r="AA45" s="35">
        <f>$T$28/'Fixed data'!$C$7</f>
        <v>-7.1111111111111118E-6</v>
      </c>
      <c r="AB45" s="35">
        <f>$T$28/'Fixed data'!$C$7</f>
        <v>-7.1111111111111118E-6</v>
      </c>
      <c r="AC45" s="35">
        <f>$T$28/'Fixed data'!$C$7</f>
        <v>-7.1111111111111118E-6</v>
      </c>
      <c r="AD45" s="35">
        <f>$T$28/'Fixed data'!$C$7</f>
        <v>-7.1111111111111118E-6</v>
      </c>
      <c r="AE45" s="35">
        <f>$T$28/'Fixed data'!$C$7</f>
        <v>-7.1111111111111118E-6</v>
      </c>
      <c r="AF45" s="35">
        <f>$T$28/'Fixed data'!$C$7</f>
        <v>-7.1111111111111118E-6</v>
      </c>
      <c r="AG45" s="35">
        <f>$T$28/'Fixed data'!$C$7</f>
        <v>-7.1111111111111118E-6</v>
      </c>
      <c r="AH45" s="35">
        <f>$T$28/'Fixed data'!$C$7</f>
        <v>-7.1111111111111118E-6</v>
      </c>
      <c r="AI45" s="35">
        <f>$T$28/'Fixed data'!$C$7</f>
        <v>-7.1111111111111118E-6</v>
      </c>
      <c r="AJ45" s="35">
        <f>$T$28/'Fixed data'!$C$7</f>
        <v>-7.1111111111111118E-6</v>
      </c>
      <c r="AK45" s="35">
        <f>$T$28/'Fixed data'!$C$7</f>
        <v>-7.1111111111111118E-6</v>
      </c>
      <c r="AL45" s="35">
        <f>$T$28/'Fixed data'!$C$7</f>
        <v>-7.1111111111111118E-6</v>
      </c>
      <c r="AM45" s="35">
        <f>$T$28/'Fixed data'!$C$7</f>
        <v>-7.1111111111111118E-6</v>
      </c>
      <c r="AN45" s="35">
        <f>$T$28/'Fixed data'!$C$7</f>
        <v>-7.1111111111111118E-6</v>
      </c>
      <c r="AO45" s="35">
        <f>$T$28/'Fixed data'!$C$7</f>
        <v>-7.1111111111111118E-6</v>
      </c>
      <c r="AP45" s="35">
        <f>$T$28/'Fixed data'!$C$7</f>
        <v>-7.1111111111111118E-6</v>
      </c>
      <c r="AQ45" s="35">
        <f>$T$28/'Fixed data'!$C$7</f>
        <v>-7.1111111111111118E-6</v>
      </c>
      <c r="AR45" s="35">
        <f>$T$28/'Fixed data'!$C$7</f>
        <v>-7.1111111111111118E-6</v>
      </c>
      <c r="AS45" s="35">
        <f>$T$28/'Fixed data'!$C$7</f>
        <v>-7.1111111111111118E-6</v>
      </c>
      <c r="AT45" s="35">
        <f>$T$28/'Fixed data'!$C$7</f>
        <v>-7.1111111111111118E-6</v>
      </c>
      <c r="AU45" s="35">
        <f>$T$28/'Fixed data'!$C$7</f>
        <v>-7.1111111111111118E-6</v>
      </c>
      <c r="AV45" s="35">
        <f>$T$28/'Fixed data'!$C$7</f>
        <v>-7.1111111111111118E-6</v>
      </c>
      <c r="AW45" s="35">
        <f>$T$28/'Fixed data'!$C$7</f>
        <v>-7.1111111111111118E-6</v>
      </c>
      <c r="AX45" s="35">
        <f>$T$28/'Fixed data'!$C$7</f>
        <v>-7.1111111111111118E-6</v>
      </c>
      <c r="AY45" s="35">
        <f>$T$28/'Fixed data'!$C$7</f>
        <v>-7.1111111111111118E-6</v>
      </c>
      <c r="AZ45" s="35">
        <f>$T$28/'Fixed data'!$C$7</f>
        <v>-7.1111111111111118E-6</v>
      </c>
      <c r="BA45" s="35">
        <f>$T$28/'Fixed data'!$C$7</f>
        <v>-7.1111111111111118E-6</v>
      </c>
      <c r="BB45" s="35">
        <f>$T$28/'Fixed data'!$C$7</f>
        <v>-7.1111111111111118E-6</v>
      </c>
      <c r="BC45" s="35">
        <f>$T$28/'Fixed data'!$C$7</f>
        <v>-7.1111111111111118E-6</v>
      </c>
      <c r="BD45" s="35">
        <f>$T$28/'Fixed data'!$C$7</f>
        <v>-7.1111111111111118E-6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-7.1111111111111118E-6</v>
      </c>
      <c r="W46" s="35">
        <f>$U$28/'Fixed data'!$C$7</f>
        <v>-7.1111111111111118E-6</v>
      </c>
      <c r="X46" s="35">
        <f>$U$28/'Fixed data'!$C$7</f>
        <v>-7.1111111111111118E-6</v>
      </c>
      <c r="Y46" s="35">
        <f>$U$28/'Fixed data'!$C$7</f>
        <v>-7.1111111111111118E-6</v>
      </c>
      <c r="Z46" s="35">
        <f>$U$28/'Fixed data'!$C$7</f>
        <v>-7.1111111111111118E-6</v>
      </c>
      <c r="AA46" s="35">
        <f>$U$28/'Fixed data'!$C$7</f>
        <v>-7.1111111111111118E-6</v>
      </c>
      <c r="AB46" s="35">
        <f>$U$28/'Fixed data'!$C$7</f>
        <v>-7.1111111111111118E-6</v>
      </c>
      <c r="AC46" s="35">
        <f>$U$28/'Fixed data'!$C$7</f>
        <v>-7.1111111111111118E-6</v>
      </c>
      <c r="AD46" s="35">
        <f>$U$28/'Fixed data'!$C$7</f>
        <v>-7.1111111111111118E-6</v>
      </c>
      <c r="AE46" s="35">
        <f>$U$28/'Fixed data'!$C$7</f>
        <v>-7.1111111111111118E-6</v>
      </c>
      <c r="AF46" s="35">
        <f>$U$28/'Fixed data'!$C$7</f>
        <v>-7.1111111111111118E-6</v>
      </c>
      <c r="AG46" s="35">
        <f>$U$28/'Fixed data'!$C$7</f>
        <v>-7.1111111111111118E-6</v>
      </c>
      <c r="AH46" s="35">
        <f>$U$28/'Fixed data'!$C$7</f>
        <v>-7.1111111111111118E-6</v>
      </c>
      <c r="AI46" s="35">
        <f>$U$28/'Fixed data'!$C$7</f>
        <v>-7.1111111111111118E-6</v>
      </c>
      <c r="AJ46" s="35">
        <f>$U$28/'Fixed data'!$C$7</f>
        <v>-7.1111111111111118E-6</v>
      </c>
      <c r="AK46" s="35">
        <f>$U$28/'Fixed data'!$C$7</f>
        <v>-7.1111111111111118E-6</v>
      </c>
      <c r="AL46" s="35">
        <f>$U$28/'Fixed data'!$C$7</f>
        <v>-7.1111111111111118E-6</v>
      </c>
      <c r="AM46" s="35">
        <f>$U$28/'Fixed data'!$C$7</f>
        <v>-7.1111111111111118E-6</v>
      </c>
      <c r="AN46" s="35">
        <f>$U$28/'Fixed data'!$C$7</f>
        <v>-7.1111111111111118E-6</v>
      </c>
      <c r="AO46" s="35">
        <f>$U$28/'Fixed data'!$C$7</f>
        <v>-7.1111111111111118E-6</v>
      </c>
      <c r="AP46" s="35">
        <f>$U$28/'Fixed data'!$C$7</f>
        <v>-7.1111111111111118E-6</v>
      </c>
      <c r="AQ46" s="35">
        <f>$U$28/'Fixed data'!$C$7</f>
        <v>-7.1111111111111118E-6</v>
      </c>
      <c r="AR46" s="35">
        <f>$U$28/'Fixed data'!$C$7</f>
        <v>-7.1111111111111118E-6</v>
      </c>
      <c r="AS46" s="35">
        <f>$U$28/'Fixed data'!$C$7</f>
        <v>-7.1111111111111118E-6</v>
      </c>
      <c r="AT46" s="35">
        <f>$U$28/'Fixed data'!$C$7</f>
        <v>-7.1111111111111118E-6</v>
      </c>
      <c r="AU46" s="35">
        <f>$U$28/'Fixed data'!$C$7</f>
        <v>-7.1111111111111118E-6</v>
      </c>
      <c r="AV46" s="35">
        <f>$U$28/'Fixed data'!$C$7</f>
        <v>-7.1111111111111118E-6</v>
      </c>
      <c r="AW46" s="35">
        <f>$U$28/'Fixed data'!$C$7</f>
        <v>-7.1111111111111118E-6</v>
      </c>
      <c r="AX46" s="35">
        <f>$U$28/'Fixed data'!$C$7</f>
        <v>-7.1111111111111118E-6</v>
      </c>
      <c r="AY46" s="35">
        <f>$U$28/'Fixed data'!$C$7</f>
        <v>-7.1111111111111118E-6</v>
      </c>
      <c r="AZ46" s="35">
        <f>$U$28/'Fixed data'!$C$7</f>
        <v>-7.1111111111111118E-6</v>
      </c>
      <c r="BA46" s="35">
        <f>$U$28/'Fixed data'!$C$7</f>
        <v>-7.1111111111111118E-6</v>
      </c>
      <c r="BB46" s="35">
        <f>$U$28/'Fixed data'!$C$7</f>
        <v>-7.1111111111111118E-6</v>
      </c>
      <c r="BC46" s="35">
        <f>$U$28/'Fixed data'!$C$7</f>
        <v>-7.1111111111111118E-6</v>
      </c>
      <c r="BD46" s="35">
        <f>$U$28/'Fixed data'!$C$7</f>
        <v>-7.1111111111111118E-6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-7.1111111111111118E-6</v>
      </c>
      <c r="X47" s="35">
        <f>$V$28/'Fixed data'!$C$7</f>
        <v>-7.1111111111111118E-6</v>
      </c>
      <c r="Y47" s="35">
        <f>$V$28/'Fixed data'!$C$7</f>
        <v>-7.1111111111111118E-6</v>
      </c>
      <c r="Z47" s="35">
        <f>$V$28/'Fixed data'!$C$7</f>
        <v>-7.1111111111111118E-6</v>
      </c>
      <c r="AA47" s="35">
        <f>$V$28/'Fixed data'!$C$7</f>
        <v>-7.1111111111111118E-6</v>
      </c>
      <c r="AB47" s="35">
        <f>$V$28/'Fixed data'!$C$7</f>
        <v>-7.1111111111111118E-6</v>
      </c>
      <c r="AC47" s="35">
        <f>$V$28/'Fixed data'!$C$7</f>
        <v>-7.1111111111111118E-6</v>
      </c>
      <c r="AD47" s="35">
        <f>$V$28/'Fixed data'!$C$7</f>
        <v>-7.1111111111111118E-6</v>
      </c>
      <c r="AE47" s="35">
        <f>$V$28/'Fixed data'!$C$7</f>
        <v>-7.1111111111111118E-6</v>
      </c>
      <c r="AF47" s="35">
        <f>$V$28/'Fixed data'!$C$7</f>
        <v>-7.1111111111111118E-6</v>
      </c>
      <c r="AG47" s="35">
        <f>$V$28/'Fixed data'!$C$7</f>
        <v>-7.1111111111111118E-6</v>
      </c>
      <c r="AH47" s="35">
        <f>$V$28/'Fixed data'!$C$7</f>
        <v>-7.1111111111111118E-6</v>
      </c>
      <c r="AI47" s="35">
        <f>$V$28/'Fixed data'!$C$7</f>
        <v>-7.1111111111111118E-6</v>
      </c>
      <c r="AJ47" s="35">
        <f>$V$28/'Fixed data'!$C$7</f>
        <v>-7.1111111111111118E-6</v>
      </c>
      <c r="AK47" s="35">
        <f>$V$28/'Fixed data'!$C$7</f>
        <v>-7.1111111111111118E-6</v>
      </c>
      <c r="AL47" s="35">
        <f>$V$28/'Fixed data'!$C$7</f>
        <v>-7.1111111111111118E-6</v>
      </c>
      <c r="AM47" s="35">
        <f>$V$28/'Fixed data'!$C$7</f>
        <v>-7.1111111111111118E-6</v>
      </c>
      <c r="AN47" s="35">
        <f>$V$28/'Fixed data'!$C$7</f>
        <v>-7.1111111111111118E-6</v>
      </c>
      <c r="AO47" s="35">
        <f>$V$28/'Fixed data'!$C$7</f>
        <v>-7.1111111111111118E-6</v>
      </c>
      <c r="AP47" s="35">
        <f>$V$28/'Fixed data'!$C$7</f>
        <v>-7.1111111111111118E-6</v>
      </c>
      <c r="AQ47" s="35">
        <f>$V$28/'Fixed data'!$C$7</f>
        <v>-7.1111111111111118E-6</v>
      </c>
      <c r="AR47" s="35">
        <f>$V$28/'Fixed data'!$C$7</f>
        <v>-7.1111111111111118E-6</v>
      </c>
      <c r="AS47" s="35">
        <f>$V$28/'Fixed data'!$C$7</f>
        <v>-7.1111111111111118E-6</v>
      </c>
      <c r="AT47" s="35">
        <f>$V$28/'Fixed data'!$C$7</f>
        <v>-7.1111111111111118E-6</v>
      </c>
      <c r="AU47" s="35">
        <f>$V$28/'Fixed data'!$C$7</f>
        <v>-7.1111111111111118E-6</v>
      </c>
      <c r="AV47" s="35">
        <f>$V$28/'Fixed data'!$C$7</f>
        <v>-7.1111111111111118E-6</v>
      </c>
      <c r="AW47" s="35">
        <f>$V$28/'Fixed data'!$C$7</f>
        <v>-7.1111111111111118E-6</v>
      </c>
      <c r="AX47" s="35">
        <f>$V$28/'Fixed data'!$C$7</f>
        <v>-7.1111111111111118E-6</v>
      </c>
      <c r="AY47" s="35">
        <f>$V$28/'Fixed data'!$C$7</f>
        <v>-7.1111111111111118E-6</v>
      </c>
      <c r="AZ47" s="35">
        <f>$V$28/'Fixed data'!$C$7</f>
        <v>-7.1111111111111118E-6</v>
      </c>
      <c r="BA47" s="35">
        <f>$V$28/'Fixed data'!$C$7</f>
        <v>-7.1111111111111118E-6</v>
      </c>
      <c r="BB47" s="35">
        <f>$V$28/'Fixed data'!$C$7</f>
        <v>-7.1111111111111118E-6</v>
      </c>
      <c r="BC47" s="35">
        <f>$V$28/'Fixed data'!$C$7</f>
        <v>-7.1111111111111118E-6</v>
      </c>
      <c r="BD47" s="35">
        <f>$V$28/'Fixed data'!$C$7</f>
        <v>-7.1111111111111118E-6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-7.1111111111111118E-6</v>
      </c>
      <c r="Y48" s="35">
        <f>$W$28/'Fixed data'!$C$7</f>
        <v>-7.1111111111111118E-6</v>
      </c>
      <c r="Z48" s="35">
        <f>$W$28/'Fixed data'!$C$7</f>
        <v>-7.1111111111111118E-6</v>
      </c>
      <c r="AA48" s="35">
        <f>$W$28/'Fixed data'!$C$7</f>
        <v>-7.1111111111111118E-6</v>
      </c>
      <c r="AB48" s="35">
        <f>$W$28/'Fixed data'!$C$7</f>
        <v>-7.1111111111111118E-6</v>
      </c>
      <c r="AC48" s="35">
        <f>$W$28/'Fixed data'!$C$7</f>
        <v>-7.1111111111111118E-6</v>
      </c>
      <c r="AD48" s="35">
        <f>$W$28/'Fixed data'!$C$7</f>
        <v>-7.1111111111111118E-6</v>
      </c>
      <c r="AE48" s="35">
        <f>$W$28/'Fixed data'!$C$7</f>
        <v>-7.1111111111111118E-6</v>
      </c>
      <c r="AF48" s="35">
        <f>$W$28/'Fixed data'!$C$7</f>
        <v>-7.1111111111111118E-6</v>
      </c>
      <c r="AG48" s="35">
        <f>$W$28/'Fixed data'!$C$7</f>
        <v>-7.1111111111111118E-6</v>
      </c>
      <c r="AH48" s="35">
        <f>$W$28/'Fixed data'!$C$7</f>
        <v>-7.1111111111111118E-6</v>
      </c>
      <c r="AI48" s="35">
        <f>$W$28/'Fixed data'!$C$7</f>
        <v>-7.1111111111111118E-6</v>
      </c>
      <c r="AJ48" s="35">
        <f>$W$28/'Fixed data'!$C$7</f>
        <v>-7.1111111111111118E-6</v>
      </c>
      <c r="AK48" s="35">
        <f>$W$28/'Fixed data'!$C$7</f>
        <v>-7.1111111111111118E-6</v>
      </c>
      <c r="AL48" s="35">
        <f>$W$28/'Fixed data'!$C$7</f>
        <v>-7.1111111111111118E-6</v>
      </c>
      <c r="AM48" s="35">
        <f>$W$28/'Fixed data'!$C$7</f>
        <v>-7.1111111111111118E-6</v>
      </c>
      <c r="AN48" s="35">
        <f>$W$28/'Fixed data'!$C$7</f>
        <v>-7.1111111111111118E-6</v>
      </c>
      <c r="AO48" s="35">
        <f>$W$28/'Fixed data'!$C$7</f>
        <v>-7.1111111111111118E-6</v>
      </c>
      <c r="AP48" s="35">
        <f>$W$28/'Fixed data'!$C$7</f>
        <v>-7.1111111111111118E-6</v>
      </c>
      <c r="AQ48" s="35">
        <f>$W$28/'Fixed data'!$C$7</f>
        <v>-7.1111111111111118E-6</v>
      </c>
      <c r="AR48" s="35">
        <f>$W$28/'Fixed data'!$C$7</f>
        <v>-7.1111111111111118E-6</v>
      </c>
      <c r="AS48" s="35">
        <f>$W$28/'Fixed data'!$C$7</f>
        <v>-7.1111111111111118E-6</v>
      </c>
      <c r="AT48" s="35">
        <f>$W$28/'Fixed data'!$C$7</f>
        <v>-7.1111111111111118E-6</v>
      </c>
      <c r="AU48" s="35">
        <f>$W$28/'Fixed data'!$C$7</f>
        <v>-7.1111111111111118E-6</v>
      </c>
      <c r="AV48" s="35">
        <f>$W$28/'Fixed data'!$C$7</f>
        <v>-7.1111111111111118E-6</v>
      </c>
      <c r="AW48" s="35">
        <f>$W$28/'Fixed data'!$C$7</f>
        <v>-7.1111111111111118E-6</v>
      </c>
      <c r="AX48" s="35">
        <f>$W$28/'Fixed data'!$C$7</f>
        <v>-7.1111111111111118E-6</v>
      </c>
      <c r="AY48" s="35">
        <f>$W$28/'Fixed data'!$C$7</f>
        <v>-7.1111111111111118E-6</v>
      </c>
      <c r="AZ48" s="35">
        <f>$W$28/'Fixed data'!$C$7</f>
        <v>-7.1111111111111118E-6</v>
      </c>
      <c r="BA48" s="35">
        <f>$W$28/'Fixed data'!$C$7</f>
        <v>-7.1111111111111118E-6</v>
      </c>
      <c r="BB48" s="35">
        <f>$W$28/'Fixed data'!$C$7</f>
        <v>-7.1111111111111118E-6</v>
      </c>
      <c r="BC48" s="35">
        <f>$W$28/'Fixed data'!$C$7</f>
        <v>-7.1111111111111118E-6</v>
      </c>
      <c r="BD48" s="35">
        <f>$W$28/'Fixed data'!$C$7</f>
        <v>-7.1111111111111118E-6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-7.1111111111111118E-6</v>
      </c>
      <c r="Z49" s="35">
        <f>$X$28/'Fixed data'!$C$7</f>
        <v>-7.1111111111111118E-6</v>
      </c>
      <c r="AA49" s="35">
        <f>$X$28/'Fixed data'!$C$7</f>
        <v>-7.1111111111111118E-6</v>
      </c>
      <c r="AB49" s="35">
        <f>$X$28/'Fixed data'!$C$7</f>
        <v>-7.1111111111111118E-6</v>
      </c>
      <c r="AC49" s="35">
        <f>$X$28/'Fixed data'!$C$7</f>
        <v>-7.1111111111111118E-6</v>
      </c>
      <c r="AD49" s="35">
        <f>$X$28/'Fixed data'!$C$7</f>
        <v>-7.1111111111111118E-6</v>
      </c>
      <c r="AE49" s="35">
        <f>$X$28/'Fixed data'!$C$7</f>
        <v>-7.1111111111111118E-6</v>
      </c>
      <c r="AF49" s="35">
        <f>$X$28/'Fixed data'!$C$7</f>
        <v>-7.1111111111111118E-6</v>
      </c>
      <c r="AG49" s="35">
        <f>$X$28/'Fixed data'!$C$7</f>
        <v>-7.1111111111111118E-6</v>
      </c>
      <c r="AH49" s="35">
        <f>$X$28/'Fixed data'!$C$7</f>
        <v>-7.1111111111111118E-6</v>
      </c>
      <c r="AI49" s="35">
        <f>$X$28/'Fixed data'!$C$7</f>
        <v>-7.1111111111111118E-6</v>
      </c>
      <c r="AJ49" s="35">
        <f>$X$28/'Fixed data'!$C$7</f>
        <v>-7.1111111111111118E-6</v>
      </c>
      <c r="AK49" s="35">
        <f>$X$28/'Fixed data'!$C$7</f>
        <v>-7.1111111111111118E-6</v>
      </c>
      <c r="AL49" s="35">
        <f>$X$28/'Fixed data'!$C$7</f>
        <v>-7.1111111111111118E-6</v>
      </c>
      <c r="AM49" s="35">
        <f>$X$28/'Fixed data'!$C$7</f>
        <v>-7.1111111111111118E-6</v>
      </c>
      <c r="AN49" s="35">
        <f>$X$28/'Fixed data'!$C$7</f>
        <v>-7.1111111111111118E-6</v>
      </c>
      <c r="AO49" s="35">
        <f>$X$28/'Fixed data'!$C$7</f>
        <v>-7.1111111111111118E-6</v>
      </c>
      <c r="AP49" s="35">
        <f>$X$28/'Fixed data'!$C$7</f>
        <v>-7.1111111111111118E-6</v>
      </c>
      <c r="AQ49" s="35">
        <f>$X$28/'Fixed data'!$C$7</f>
        <v>-7.1111111111111118E-6</v>
      </c>
      <c r="AR49" s="35">
        <f>$X$28/'Fixed data'!$C$7</f>
        <v>-7.1111111111111118E-6</v>
      </c>
      <c r="AS49" s="35">
        <f>$X$28/'Fixed data'!$C$7</f>
        <v>-7.1111111111111118E-6</v>
      </c>
      <c r="AT49" s="35">
        <f>$X$28/'Fixed data'!$C$7</f>
        <v>-7.1111111111111118E-6</v>
      </c>
      <c r="AU49" s="35">
        <f>$X$28/'Fixed data'!$C$7</f>
        <v>-7.1111111111111118E-6</v>
      </c>
      <c r="AV49" s="35">
        <f>$X$28/'Fixed data'!$C$7</f>
        <v>-7.1111111111111118E-6</v>
      </c>
      <c r="AW49" s="35">
        <f>$X$28/'Fixed data'!$C$7</f>
        <v>-7.1111111111111118E-6</v>
      </c>
      <c r="AX49" s="35">
        <f>$X$28/'Fixed data'!$C$7</f>
        <v>-7.1111111111111118E-6</v>
      </c>
      <c r="AY49" s="35">
        <f>$X$28/'Fixed data'!$C$7</f>
        <v>-7.1111111111111118E-6</v>
      </c>
      <c r="AZ49" s="35">
        <f>$X$28/'Fixed data'!$C$7</f>
        <v>-7.1111111111111118E-6</v>
      </c>
      <c r="BA49" s="35">
        <f>$X$28/'Fixed data'!$C$7</f>
        <v>-7.1111111111111118E-6</v>
      </c>
      <c r="BB49" s="35">
        <f>$X$28/'Fixed data'!$C$7</f>
        <v>-7.1111111111111118E-6</v>
      </c>
      <c r="BC49" s="35">
        <f>$X$28/'Fixed data'!$C$7</f>
        <v>-7.1111111111111118E-6</v>
      </c>
      <c r="BD49" s="35">
        <f>$X$28/'Fixed data'!$C$7</f>
        <v>-7.1111111111111118E-6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-7.1111111111111118E-6</v>
      </c>
      <c r="AA50" s="35">
        <f>$Y$28/'Fixed data'!$C$7</f>
        <v>-7.1111111111111118E-6</v>
      </c>
      <c r="AB50" s="35">
        <f>$Y$28/'Fixed data'!$C$7</f>
        <v>-7.1111111111111118E-6</v>
      </c>
      <c r="AC50" s="35">
        <f>$Y$28/'Fixed data'!$C$7</f>
        <v>-7.1111111111111118E-6</v>
      </c>
      <c r="AD50" s="35">
        <f>$Y$28/'Fixed data'!$C$7</f>
        <v>-7.1111111111111118E-6</v>
      </c>
      <c r="AE50" s="35">
        <f>$Y$28/'Fixed data'!$C$7</f>
        <v>-7.1111111111111118E-6</v>
      </c>
      <c r="AF50" s="35">
        <f>$Y$28/'Fixed data'!$C$7</f>
        <v>-7.1111111111111118E-6</v>
      </c>
      <c r="AG50" s="35">
        <f>$Y$28/'Fixed data'!$C$7</f>
        <v>-7.1111111111111118E-6</v>
      </c>
      <c r="AH50" s="35">
        <f>$Y$28/'Fixed data'!$C$7</f>
        <v>-7.1111111111111118E-6</v>
      </c>
      <c r="AI50" s="35">
        <f>$Y$28/'Fixed data'!$C$7</f>
        <v>-7.1111111111111118E-6</v>
      </c>
      <c r="AJ50" s="35">
        <f>$Y$28/'Fixed data'!$C$7</f>
        <v>-7.1111111111111118E-6</v>
      </c>
      <c r="AK50" s="35">
        <f>$Y$28/'Fixed data'!$C$7</f>
        <v>-7.1111111111111118E-6</v>
      </c>
      <c r="AL50" s="35">
        <f>$Y$28/'Fixed data'!$C$7</f>
        <v>-7.1111111111111118E-6</v>
      </c>
      <c r="AM50" s="35">
        <f>$Y$28/'Fixed data'!$C$7</f>
        <v>-7.1111111111111118E-6</v>
      </c>
      <c r="AN50" s="35">
        <f>$Y$28/'Fixed data'!$C$7</f>
        <v>-7.1111111111111118E-6</v>
      </c>
      <c r="AO50" s="35">
        <f>$Y$28/'Fixed data'!$C$7</f>
        <v>-7.1111111111111118E-6</v>
      </c>
      <c r="AP50" s="35">
        <f>$Y$28/'Fixed data'!$C$7</f>
        <v>-7.1111111111111118E-6</v>
      </c>
      <c r="AQ50" s="35">
        <f>$Y$28/'Fixed data'!$C$7</f>
        <v>-7.1111111111111118E-6</v>
      </c>
      <c r="AR50" s="35">
        <f>$Y$28/'Fixed data'!$C$7</f>
        <v>-7.1111111111111118E-6</v>
      </c>
      <c r="AS50" s="35">
        <f>$Y$28/'Fixed data'!$C$7</f>
        <v>-7.1111111111111118E-6</v>
      </c>
      <c r="AT50" s="35">
        <f>$Y$28/'Fixed data'!$C$7</f>
        <v>-7.1111111111111118E-6</v>
      </c>
      <c r="AU50" s="35">
        <f>$Y$28/'Fixed data'!$C$7</f>
        <v>-7.1111111111111118E-6</v>
      </c>
      <c r="AV50" s="35">
        <f>$Y$28/'Fixed data'!$C$7</f>
        <v>-7.1111111111111118E-6</v>
      </c>
      <c r="AW50" s="35">
        <f>$Y$28/'Fixed data'!$C$7</f>
        <v>-7.1111111111111118E-6</v>
      </c>
      <c r="AX50" s="35">
        <f>$Y$28/'Fixed data'!$C$7</f>
        <v>-7.1111111111111118E-6</v>
      </c>
      <c r="AY50" s="35">
        <f>$Y$28/'Fixed data'!$C$7</f>
        <v>-7.1111111111111118E-6</v>
      </c>
      <c r="AZ50" s="35">
        <f>$Y$28/'Fixed data'!$C$7</f>
        <v>-7.1111111111111118E-6</v>
      </c>
      <c r="BA50" s="35">
        <f>$Y$28/'Fixed data'!$C$7</f>
        <v>-7.1111111111111118E-6</v>
      </c>
      <c r="BB50" s="35">
        <f>$Y$28/'Fixed data'!$C$7</f>
        <v>-7.1111111111111118E-6</v>
      </c>
      <c r="BC50" s="35">
        <f>$Y$28/'Fixed data'!$C$7</f>
        <v>-7.1111111111111118E-6</v>
      </c>
      <c r="BD50" s="35">
        <f>$Y$28/'Fixed data'!$C$7</f>
        <v>-7.1111111111111118E-6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-7.1111111111111118E-6</v>
      </c>
      <c r="AB51" s="35">
        <f>$Z$28/'Fixed data'!$C$7</f>
        <v>-7.1111111111111118E-6</v>
      </c>
      <c r="AC51" s="35">
        <f>$Z$28/'Fixed data'!$C$7</f>
        <v>-7.1111111111111118E-6</v>
      </c>
      <c r="AD51" s="35">
        <f>$Z$28/'Fixed data'!$C$7</f>
        <v>-7.1111111111111118E-6</v>
      </c>
      <c r="AE51" s="35">
        <f>$Z$28/'Fixed data'!$C$7</f>
        <v>-7.1111111111111118E-6</v>
      </c>
      <c r="AF51" s="35">
        <f>$Z$28/'Fixed data'!$C$7</f>
        <v>-7.1111111111111118E-6</v>
      </c>
      <c r="AG51" s="35">
        <f>$Z$28/'Fixed data'!$C$7</f>
        <v>-7.1111111111111118E-6</v>
      </c>
      <c r="AH51" s="35">
        <f>$Z$28/'Fixed data'!$C$7</f>
        <v>-7.1111111111111118E-6</v>
      </c>
      <c r="AI51" s="35">
        <f>$Z$28/'Fixed data'!$C$7</f>
        <v>-7.1111111111111118E-6</v>
      </c>
      <c r="AJ51" s="35">
        <f>$Z$28/'Fixed data'!$C$7</f>
        <v>-7.1111111111111118E-6</v>
      </c>
      <c r="AK51" s="35">
        <f>$Z$28/'Fixed data'!$C$7</f>
        <v>-7.1111111111111118E-6</v>
      </c>
      <c r="AL51" s="35">
        <f>$Z$28/'Fixed data'!$C$7</f>
        <v>-7.1111111111111118E-6</v>
      </c>
      <c r="AM51" s="35">
        <f>$Z$28/'Fixed data'!$C$7</f>
        <v>-7.1111111111111118E-6</v>
      </c>
      <c r="AN51" s="35">
        <f>$Z$28/'Fixed data'!$C$7</f>
        <v>-7.1111111111111118E-6</v>
      </c>
      <c r="AO51" s="35">
        <f>$Z$28/'Fixed data'!$C$7</f>
        <v>-7.1111111111111118E-6</v>
      </c>
      <c r="AP51" s="35">
        <f>$Z$28/'Fixed data'!$C$7</f>
        <v>-7.1111111111111118E-6</v>
      </c>
      <c r="AQ51" s="35">
        <f>$Z$28/'Fixed data'!$C$7</f>
        <v>-7.1111111111111118E-6</v>
      </c>
      <c r="AR51" s="35">
        <f>$Z$28/'Fixed data'!$C$7</f>
        <v>-7.1111111111111118E-6</v>
      </c>
      <c r="AS51" s="35">
        <f>$Z$28/'Fixed data'!$C$7</f>
        <v>-7.1111111111111118E-6</v>
      </c>
      <c r="AT51" s="35">
        <f>$Z$28/'Fixed data'!$C$7</f>
        <v>-7.1111111111111118E-6</v>
      </c>
      <c r="AU51" s="35">
        <f>$Z$28/'Fixed data'!$C$7</f>
        <v>-7.1111111111111118E-6</v>
      </c>
      <c r="AV51" s="35">
        <f>$Z$28/'Fixed data'!$C$7</f>
        <v>-7.1111111111111118E-6</v>
      </c>
      <c r="AW51" s="35">
        <f>$Z$28/'Fixed data'!$C$7</f>
        <v>-7.1111111111111118E-6</v>
      </c>
      <c r="AX51" s="35">
        <f>$Z$28/'Fixed data'!$C$7</f>
        <v>-7.1111111111111118E-6</v>
      </c>
      <c r="AY51" s="35">
        <f>$Z$28/'Fixed data'!$C$7</f>
        <v>-7.1111111111111118E-6</v>
      </c>
      <c r="AZ51" s="35">
        <f>$Z$28/'Fixed data'!$C$7</f>
        <v>-7.1111111111111118E-6</v>
      </c>
      <c r="BA51" s="35">
        <f>$Z$28/'Fixed data'!$C$7</f>
        <v>-7.1111111111111118E-6</v>
      </c>
      <c r="BB51" s="35">
        <f>$Z$28/'Fixed data'!$C$7</f>
        <v>-7.1111111111111118E-6</v>
      </c>
      <c r="BC51" s="35">
        <f>$Z$28/'Fixed data'!$C$7</f>
        <v>-7.1111111111111118E-6</v>
      </c>
      <c r="BD51" s="35">
        <f>$Z$28/'Fixed data'!$C$7</f>
        <v>-7.1111111111111118E-6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-7.1111111111111118E-6</v>
      </c>
      <c r="AC52" s="35">
        <f>$AA$28/'Fixed data'!$C$7</f>
        <v>-7.1111111111111118E-6</v>
      </c>
      <c r="AD52" s="35">
        <f>$AA$28/'Fixed data'!$C$7</f>
        <v>-7.1111111111111118E-6</v>
      </c>
      <c r="AE52" s="35">
        <f>$AA$28/'Fixed data'!$C$7</f>
        <v>-7.1111111111111118E-6</v>
      </c>
      <c r="AF52" s="35">
        <f>$AA$28/'Fixed data'!$C$7</f>
        <v>-7.1111111111111118E-6</v>
      </c>
      <c r="AG52" s="35">
        <f>$AA$28/'Fixed data'!$C$7</f>
        <v>-7.1111111111111118E-6</v>
      </c>
      <c r="AH52" s="35">
        <f>$AA$28/'Fixed data'!$C$7</f>
        <v>-7.1111111111111118E-6</v>
      </c>
      <c r="AI52" s="35">
        <f>$AA$28/'Fixed data'!$C$7</f>
        <v>-7.1111111111111118E-6</v>
      </c>
      <c r="AJ52" s="35">
        <f>$AA$28/'Fixed data'!$C$7</f>
        <v>-7.1111111111111118E-6</v>
      </c>
      <c r="AK52" s="35">
        <f>$AA$28/'Fixed data'!$C$7</f>
        <v>-7.1111111111111118E-6</v>
      </c>
      <c r="AL52" s="35">
        <f>$AA$28/'Fixed data'!$C$7</f>
        <v>-7.1111111111111118E-6</v>
      </c>
      <c r="AM52" s="35">
        <f>$AA$28/'Fixed data'!$C$7</f>
        <v>-7.1111111111111118E-6</v>
      </c>
      <c r="AN52" s="35">
        <f>$AA$28/'Fixed data'!$C$7</f>
        <v>-7.1111111111111118E-6</v>
      </c>
      <c r="AO52" s="35">
        <f>$AA$28/'Fixed data'!$C$7</f>
        <v>-7.1111111111111118E-6</v>
      </c>
      <c r="AP52" s="35">
        <f>$AA$28/'Fixed data'!$C$7</f>
        <v>-7.1111111111111118E-6</v>
      </c>
      <c r="AQ52" s="35">
        <f>$AA$28/'Fixed data'!$C$7</f>
        <v>-7.1111111111111118E-6</v>
      </c>
      <c r="AR52" s="35">
        <f>$AA$28/'Fixed data'!$C$7</f>
        <v>-7.1111111111111118E-6</v>
      </c>
      <c r="AS52" s="35">
        <f>$AA$28/'Fixed data'!$C$7</f>
        <v>-7.1111111111111118E-6</v>
      </c>
      <c r="AT52" s="35">
        <f>$AA$28/'Fixed data'!$C$7</f>
        <v>-7.1111111111111118E-6</v>
      </c>
      <c r="AU52" s="35">
        <f>$AA$28/'Fixed data'!$C$7</f>
        <v>-7.1111111111111118E-6</v>
      </c>
      <c r="AV52" s="35">
        <f>$AA$28/'Fixed data'!$C$7</f>
        <v>-7.1111111111111118E-6</v>
      </c>
      <c r="AW52" s="35">
        <f>$AA$28/'Fixed data'!$C$7</f>
        <v>-7.1111111111111118E-6</v>
      </c>
      <c r="AX52" s="35">
        <f>$AA$28/'Fixed data'!$C$7</f>
        <v>-7.1111111111111118E-6</v>
      </c>
      <c r="AY52" s="35">
        <f>$AA$28/'Fixed data'!$C$7</f>
        <v>-7.1111111111111118E-6</v>
      </c>
      <c r="AZ52" s="35">
        <f>$AA$28/'Fixed data'!$C$7</f>
        <v>-7.1111111111111118E-6</v>
      </c>
      <c r="BA52" s="35">
        <f>$AA$28/'Fixed data'!$C$7</f>
        <v>-7.1111111111111118E-6</v>
      </c>
      <c r="BB52" s="35">
        <f>$AA$28/'Fixed data'!$C$7</f>
        <v>-7.1111111111111118E-6</v>
      </c>
      <c r="BC52" s="35">
        <f>$AA$28/'Fixed data'!$C$7</f>
        <v>-7.1111111111111118E-6</v>
      </c>
      <c r="BD52" s="35">
        <f>$AA$28/'Fixed data'!$C$7</f>
        <v>-7.1111111111111118E-6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-7.1111111111111118E-6</v>
      </c>
      <c r="AD53" s="35">
        <f>$AB$28/'Fixed data'!$C$7</f>
        <v>-7.1111111111111118E-6</v>
      </c>
      <c r="AE53" s="35">
        <f>$AB$28/'Fixed data'!$C$7</f>
        <v>-7.1111111111111118E-6</v>
      </c>
      <c r="AF53" s="35">
        <f>$AB$28/'Fixed data'!$C$7</f>
        <v>-7.1111111111111118E-6</v>
      </c>
      <c r="AG53" s="35">
        <f>$AB$28/'Fixed data'!$C$7</f>
        <v>-7.1111111111111118E-6</v>
      </c>
      <c r="AH53" s="35">
        <f>$AB$28/'Fixed data'!$C$7</f>
        <v>-7.1111111111111118E-6</v>
      </c>
      <c r="AI53" s="35">
        <f>$AB$28/'Fixed data'!$C$7</f>
        <v>-7.1111111111111118E-6</v>
      </c>
      <c r="AJ53" s="35">
        <f>$AB$28/'Fixed data'!$C$7</f>
        <v>-7.1111111111111118E-6</v>
      </c>
      <c r="AK53" s="35">
        <f>$AB$28/'Fixed data'!$C$7</f>
        <v>-7.1111111111111118E-6</v>
      </c>
      <c r="AL53" s="35">
        <f>$AB$28/'Fixed data'!$C$7</f>
        <v>-7.1111111111111118E-6</v>
      </c>
      <c r="AM53" s="35">
        <f>$AB$28/'Fixed data'!$C$7</f>
        <v>-7.1111111111111118E-6</v>
      </c>
      <c r="AN53" s="35">
        <f>$AB$28/'Fixed data'!$C$7</f>
        <v>-7.1111111111111118E-6</v>
      </c>
      <c r="AO53" s="35">
        <f>$AB$28/'Fixed data'!$C$7</f>
        <v>-7.1111111111111118E-6</v>
      </c>
      <c r="AP53" s="35">
        <f>$AB$28/'Fixed data'!$C$7</f>
        <v>-7.1111111111111118E-6</v>
      </c>
      <c r="AQ53" s="35">
        <f>$AB$28/'Fixed data'!$C$7</f>
        <v>-7.1111111111111118E-6</v>
      </c>
      <c r="AR53" s="35">
        <f>$AB$28/'Fixed data'!$C$7</f>
        <v>-7.1111111111111118E-6</v>
      </c>
      <c r="AS53" s="35">
        <f>$AB$28/'Fixed data'!$C$7</f>
        <v>-7.1111111111111118E-6</v>
      </c>
      <c r="AT53" s="35">
        <f>$AB$28/'Fixed data'!$C$7</f>
        <v>-7.1111111111111118E-6</v>
      </c>
      <c r="AU53" s="35">
        <f>$AB$28/'Fixed data'!$C$7</f>
        <v>-7.1111111111111118E-6</v>
      </c>
      <c r="AV53" s="35">
        <f>$AB$28/'Fixed data'!$C$7</f>
        <v>-7.1111111111111118E-6</v>
      </c>
      <c r="AW53" s="35">
        <f>$AB$28/'Fixed data'!$C$7</f>
        <v>-7.1111111111111118E-6</v>
      </c>
      <c r="AX53" s="35">
        <f>$AB$28/'Fixed data'!$C$7</f>
        <v>-7.1111111111111118E-6</v>
      </c>
      <c r="AY53" s="35">
        <f>$AB$28/'Fixed data'!$C$7</f>
        <v>-7.1111111111111118E-6</v>
      </c>
      <c r="AZ53" s="35">
        <f>$AB$28/'Fixed data'!$C$7</f>
        <v>-7.1111111111111118E-6</v>
      </c>
      <c r="BA53" s="35">
        <f>$AB$28/'Fixed data'!$C$7</f>
        <v>-7.1111111111111118E-6</v>
      </c>
      <c r="BB53" s="35">
        <f>$AB$28/'Fixed data'!$C$7</f>
        <v>-7.1111111111111118E-6</v>
      </c>
      <c r="BC53" s="35">
        <f>$AB$28/'Fixed data'!$C$7</f>
        <v>-7.1111111111111118E-6</v>
      </c>
      <c r="BD53" s="35">
        <f>$AB$28/'Fixed data'!$C$7</f>
        <v>-7.1111111111111118E-6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-7.1111111111111118E-6</v>
      </c>
      <c r="AE54" s="35">
        <f>$AC$28/'Fixed data'!$C$7</f>
        <v>-7.1111111111111118E-6</v>
      </c>
      <c r="AF54" s="35">
        <f>$AC$28/'Fixed data'!$C$7</f>
        <v>-7.1111111111111118E-6</v>
      </c>
      <c r="AG54" s="35">
        <f>$AC$28/'Fixed data'!$C$7</f>
        <v>-7.1111111111111118E-6</v>
      </c>
      <c r="AH54" s="35">
        <f>$AC$28/'Fixed data'!$C$7</f>
        <v>-7.1111111111111118E-6</v>
      </c>
      <c r="AI54" s="35">
        <f>$AC$28/'Fixed data'!$C$7</f>
        <v>-7.1111111111111118E-6</v>
      </c>
      <c r="AJ54" s="35">
        <f>$AC$28/'Fixed data'!$C$7</f>
        <v>-7.1111111111111118E-6</v>
      </c>
      <c r="AK54" s="35">
        <f>$AC$28/'Fixed data'!$C$7</f>
        <v>-7.1111111111111118E-6</v>
      </c>
      <c r="AL54" s="35">
        <f>$AC$28/'Fixed data'!$C$7</f>
        <v>-7.1111111111111118E-6</v>
      </c>
      <c r="AM54" s="35">
        <f>$AC$28/'Fixed data'!$C$7</f>
        <v>-7.1111111111111118E-6</v>
      </c>
      <c r="AN54" s="35">
        <f>$AC$28/'Fixed data'!$C$7</f>
        <v>-7.1111111111111118E-6</v>
      </c>
      <c r="AO54" s="35">
        <f>$AC$28/'Fixed data'!$C$7</f>
        <v>-7.1111111111111118E-6</v>
      </c>
      <c r="AP54" s="35">
        <f>$AC$28/'Fixed data'!$C$7</f>
        <v>-7.1111111111111118E-6</v>
      </c>
      <c r="AQ54" s="35">
        <f>$AC$28/'Fixed data'!$C$7</f>
        <v>-7.1111111111111118E-6</v>
      </c>
      <c r="AR54" s="35">
        <f>$AC$28/'Fixed data'!$C$7</f>
        <v>-7.1111111111111118E-6</v>
      </c>
      <c r="AS54" s="35">
        <f>$AC$28/'Fixed data'!$C$7</f>
        <v>-7.1111111111111118E-6</v>
      </c>
      <c r="AT54" s="35">
        <f>$AC$28/'Fixed data'!$C$7</f>
        <v>-7.1111111111111118E-6</v>
      </c>
      <c r="AU54" s="35">
        <f>$AC$28/'Fixed data'!$C$7</f>
        <v>-7.1111111111111118E-6</v>
      </c>
      <c r="AV54" s="35">
        <f>$AC$28/'Fixed data'!$C$7</f>
        <v>-7.1111111111111118E-6</v>
      </c>
      <c r="AW54" s="35">
        <f>$AC$28/'Fixed data'!$C$7</f>
        <v>-7.1111111111111118E-6</v>
      </c>
      <c r="AX54" s="35">
        <f>$AC$28/'Fixed data'!$C$7</f>
        <v>-7.1111111111111118E-6</v>
      </c>
      <c r="AY54" s="35">
        <f>$AC$28/'Fixed data'!$C$7</f>
        <v>-7.1111111111111118E-6</v>
      </c>
      <c r="AZ54" s="35">
        <f>$AC$28/'Fixed data'!$C$7</f>
        <v>-7.1111111111111118E-6</v>
      </c>
      <c r="BA54" s="35">
        <f>$AC$28/'Fixed data'!$C$7</f>
        <v>-7.1111111111111118E-6</v>
      </c>
      <c r="BB54" s="35">
        <f>$AC$28/'Fixed data'!$C$7</f>
        <v>-7.1111111111111118E-6</v>
      </c>
      <c r="BC54" s="35">
        <f>$AC$28/'Fixed data'!$C$7</f>
        <v>-7.1111111111111118E-6</v>
      </c>
      <c r="BD54" s="35">
        <f>$AC$28/'Fixed data'!$C$7</f>
        <v>-7.1111111111111118E-6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-7.1111111111111118E-6</v>
      </c>
      <c r="AF55" s="35">
        <f>$AD$28/'Fixed data'!$C$7</f>
        <v>-7.1111111111111118E-6</v>
      </c>
      <c r="AG55" s="35">
        <f>$AD$28/'Fixed data'!$C$7</f>
        <v>-7.1111111111111118E-6</v>
      </c>
      <c r="AH55" s="35">
        <f>$AD$28/'Fixed data'!$C$7</f>
        <v>-7.1111111111111118E-6</v>
      </c>
      <c r="AI55" s="35">
        <f>$AD$28/'Fixed data'!$C$7</f>
        <v>-7.1111111111111118E-6</v>
      </c>
      <c r="AJ55" s="35">
        <f>$AD$28/'Fixed data'!$C$7</f>
        <v>-7.1111111111111118E-6</v>
      </c>
      <c r="AK55" s="35">
        <f>$AD$28/'Fixed data'!$C$7</f>
        <v>-7.1111111111111118E-6</v>
      </c>
      <c r="AL55" s="35">
        <f>$AD$28/'Fixed data'!$C$7</f>
        <v>-7.1111111111111118E-6</v>
      </c>
      <c r="AM55" s="35">
        <f>$AD$28/'Fixed data'!$C$7</f>
        <v>-7.1111111111111118E-6</v>
      </c>
      <c r="AN55" s="35">
        <f>$AD$28/'Fixed data'!$C$7</f>
        <v>-7.1111111111111118E-6</v>
      </c>
      <c r="AO55" s="35">
        <f>$AD$28/'Fixed data'!$C$7</f>
        <v>-7.1111111111111118E-6</v>
      </c>
      <c r="AP55" s="35">
        <f>$AD$28/'Fixed data'!$C$7</f>
        <v>-7.1111111111111118E-6</v>
      </c>
      <c r="AQ55" s="35">
        <f>$AD$28/'Fixed data'!$C$7</f>
        <v>-7.1111111111111118E-6</v>
      </c>
      <c r="AR55" s="35">
        <f>$AD$28/'Fixed data'!$C$7</f>
        <v>-7.1111111111111118E-6</v>
      </c>
      <c r="AS55" s="35">
        <f>$AD$28/'Fixed data'!$C$7</f>
        <v>-7.1111111111111118E-6</v>
      </c>
      <c r="AT55" s="35">
        <f>$AD$28/'Fixed data'!$C$7</f>
        <v>-7.1111111111111118E-6</v>
      </c>
      <c r="AU55" s="35">
        <f>$AD$28/'Fixed data'!$C$7</f>
        <v>-7.1111111111111118E-6</v>
      </c>
      <c r="AV55" s="35">
        <f>$AD$28/'Fixed data'!$C$7</f>
        <v>-7.1111111111111118E-6</v>
      </c>
      <c r="AW55" s="35">
        <f>$AD$28/'Fixed data'!$C$7</f>
        <v>-7.1111111111111118E-6</v>
      </c>
      <c r="AX55" s="35">
        <f>$AD$28/'Fixed data'!$C$7</f>
        <v>-7.1111111111111118E-6</v>
      </c>
      <c r="AY55" s="35">
        <f>$AD$28/'Fixed data'!$C$7</f>
        <v>-7.1111111111111118E-6</v>
      </c>
      <c r="AZ55" s="35">
        <f>$AD$28/'Fixed data'!$C$7</f>
        <v>-7.1111111111111118E-6</v>
      </c>
      <c r="BA55" s="35">
        <f>$AD$28/'Fixed data'!$C$7</f>
        <v>-7.1111111111111118E-6</v>
      </c>
      <c r="BB55" s="35">
        <f>$AD$28/'Fixed data'!$C$7</f>
        <v>-7.1111111111111118E-6</v>
      </c>
      <c r="BC55" s="35">
        <f>$AD$28/'Fixed data'!$C$7</f>
        <v>-7.1111111111111118E-6</v>
      </c>
      <c r="BD55" s="35">
        <f>$AD$28/'Fixed data'!$C$7</f>
        <v>-7.1111111111111118E-6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-7.1111111111111118E-6</v>
      </c>
      <c r="AG56" s="35">
        <f>$AE$28/'Fixed data'!$C$7</f>
        <v>-7.1111111111111118E-6</v>
      </c>
      <c r="AH56" s="35">
        <f>$AE$28/'Fixed data'!$C$7</f>
        <v>-7.1111111111111118E-6</v>
      </c>
      <c r="AI56" s="35">
        <f>$AE$28/'Fixed data'!$C$7</f>
        <v>-7.1111111111111118E-6</v>
      </c>
      <c r="AJ56" s="35">
        <f>$AE$28/'Fixed data'!$C$7</f>
        <v>-7.1111111111111118E-6</v>
      </c>
      <c r="AK56" s="35">
        <f>$AE$28/'Fixed data'!$C$7</f>
        <v>-7.1111111111111118E-6</v>
      </c>
      <c r="AL56" s="35">
        <f>$AE$28/'Fixed data'!$C$7</f>
        <v>-7.1111111111111118E-6</v>
      </c>
      <c r="AM56" s="35">
        <f>$AE$28/'Fixed data'!$C$7</f>
        <v>-7.1111111111111118E-6</v>
      </c>
      <c r="AN56" s="35">
        <f>$AE$28/'Fixed data'!$C$7</f>
        <v>-7.1111111111111118E-6</v>
      </c>
      <c r="AO56" s="35">
        <f>$AE$28/'Fixed data'!$C$7</f>
        <v>-7.1111111111111118E-6</v>
      </c>
      <c r="AP56" s="35">
        <f>$AE$28/'Fixed data'!$C$7</f>
        <v>-7.1111111111111118E-6</v>
      </c>
      <c r="AQ56" s="35">
        <f>$AE$28/'Fixed data'!$C$7</f>
        <v>-7.1111111111111118E-6</v>
      </c>
      <c r="AR56" s="35">
        <f>$AE$28/'Fixed data'!$C$7</f>
        <v>-7.1111111111111118E-6</v>
      </c>
      <c r="AS56" s="35">
        <f>$AE$28/'Fixed data'!$C$7</f>
        <v>-7.1111111111111118E-6</v>
      </c>
      <c r="AT56" s="35">
        <f>$AE$28/'Fixed data'!$C$7</f>
        <v>-7.1111111111111118E-6</v>
      </c>
      <c r="AU56" s="35">
        <f>$AE$28/'Fixed data'!$C$7</f>
        <v>-7.1111111111111118E-6</v>
      </c>
      <c r="AV56" s="35">
        <f>$AE$28/'Fixed data'!$C$7</f>
        <v>-7.1111111111111118E-6</v>
      </c>
      <c r="AW56" s="35">
        <f>$AE$28/'Fixed data'!$C$7</f>
        <v>-7.1111111111111118E-6</v>
      </c>
      <c r="AX56" s="35">
        <f>$AE$28/'Fixed data'!$C$7</f>
        <v>-7.1111111111111118E-6</v>
      </c>
      <c r="AY56" s="35">
        <f>$AE$28/'Fixed data'!$C$7</f>
        <v>-7.1111111111111118E-6</v>
      </c>
      <c r="AZ56" s="35">
        <f>$AE$28/'Fixed data'!$C$7</f>
        <v>-7.1111111111111118E-6</v>
      </c>
      <c r="BA56" s="35">
        <f>$AE$28/'Fixed data'!$C$7</f>
        <v>-7.1111111111111118E-6</v>
      </c>
      <c r="BB56" s="35">
        <f>$AE$28/'Fixed data'!$C$7</f>
        <v>-7.1111111111111118E-6</v>
      </c>
      <c r="BC56" s="35">
        <f>$AE$28/'Fixed data'!$C$7</f>
        <v>-7.1111111111111118E-6</v>
      </c>
      <c r="BD56" s="35">
        <f>$AE$28/'Fixed data'!$C$7</f>
        <v>-7.1111111111111118E-6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-7.1111111111111118E-6</v>
      </c>
      <c r="AH57" s="35">
        <f>$AF$28/'Fixed data'!$C$7</f>
        <v>-7.1111111111111118E-6</v>
      </c>
      <c r="AI57" s="35">
        <f>$AF$28/'Fixed data'!$C$7</f>
        <v>-7.1111111111111118E-6</v>
      </c>
      <c r="AJ57" s="35">
        <f>$AF$28/'Fixed data'!$C$7</f>
        <v>-7.1111111111111118E-6</v>
      </c>
      <c r="AK57" s="35">
        <f>$AF$28/'Fixed data'!$C$7</f>
        <v>-7.1111111111111118E-6</v>
      </c>
      <c r="AL57" s="35">
        <f>$AF$28/'Fixed data'!$C$7</f>
        <v>-7.1111111111111118E-6</v>
      </c>
      <c r="AM57" s="35">
        <f>$AF$28/'Fixed data'!$C$7</f>
        <v>-7.1111111111111118E-6</v>
      </c>
      <c r="AN57" s="35">
        <f>$AF$28/'Fixed data'!$C$7</f>
        <v>-7.1111111111111118E-6</v>
      </c>
      <c r="AO57" s="35">
        <f>$AF$28/'Fixed data'!$C$7</f>
        <v>-7.1111111111111118E-6</v>
      </c>
      <c r="AP57" s="35">
        <f>$AF$28/'Fixed data'!$C$7</f>
        <v>-7.1111111111111118E-6</v>
      </c>
      <c r="AQ57" s="35">
        <f>$AF$28/'Fixed data'!$C$7</f>
        <v>-7.1111111111111118E-6</v>
      </c>
      <c r="AR57" s="35">
        <f>$AF$28/'Fixed data'!$C$7</f>
        <v>-7.1111111111111118E-6</v>
      </c>
      <c r="AS57" s="35">
        <f>$AF$28/'Fixed data'!$C$7</f>
        <v>-7.1111111111111118E-6</v>
      </c>
      <c r="AT57" s="35">
        <f>$AF$28/'Fixed data'!$C$7</f>
        <v>-7.1111111111111118E-6</v>
      </c>
      <c r="AU57" s="35">
        <f>$AF$28/'Fixed data'!$C$7</f>
        <v>-7.1111111111111118E-6</v>
      </c>
      <c r="AV57" s="35">
        <f>$AF$28/'Fixed data'!$C$7</f>
        <v>-7.1111111111111118E-6</v>
      </c>
      <c r="AW57" s="35">
        <f>$AF$28/'Fixed data'!$C$7</f>
        <v>-7.1111111111111118E-6</v>
      </c>
      <c r="AX57" s="35">
        <f>$AF$28/'Fixed data'!$C$7</f>
        <v>-7.1111111111111118E-6</v>
      </c>
      <c r="AY57" s="35">
        <f>$AF$28/'Fixed data'!$C$7</f>
        <v>-7.1111111111111118E-6</v>
      </c>
      <c r="AZ57" s="35">
        <f>$AF$28/'Fixed data'!$C$7</f>
        <v>-7.1111111111111118E-6</v>
      </c>
      <c r="BA57" s="35">
        <f>$AF$28/'Fixed data'!$C$7</f>
        <v>-7.1111111111111118E-6</v>
      </c>
      <c r="BB57" s="35">
        <f>$AF$28/'Fixed data'!$C$7</f>
        <v>-7.1111111111111118E-6</v>
      </c>
      <c r="BC57" s="35">
        <f>$AF$28/'Fixed data'!$C$7</f>
        <v>-7.1111111111111118E-6</v>
      </c>
      <c r="BD57" s="35">
        <f>$AF$28/'Fixed data'!$C$7</f>
        <v>-7.1111111111111118E-6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-7.1111111111111118E-6</v>
      </c>
      <c r="AI58" s="35">
        <f>$AG$28/'Fixed data'!$C$7</f>
        <v>-7.1111111111111118E-6</v>
      </c>
      <c r="AJ58" s="35">
        <f>$AG$28/'Fixed data'!$C$7</f>
        <v>-7.1111111111111118E-6</v>
      </c>
      <c r="AK58" s="35">
        <f>$AG$28/'Fixed data'!$C$7</f>
        <v>-7.1111111111111118E-6</v>
      </c>
      <c r="AL58" s="35">
        <f>$AG$28/'Fixed data'!$C$7</f>
        <v>-7.1111111111111118E-6</v>
      </c>
      <c r="AM58" s="35">
        <f>$AG$28/'Fixed data'!$C$7</f>
        <v>-7.1111111111111118E-6</v>
      </c>
      <c r="AN58" s="35">
        <f>$AG$28/'Fixed data'!$C$7</f>
        <v>-7.1111111111111118E-6</v>
      </c>
      <c r="AO58" s="35">
        <f>$AG$28/'Fixed data'!$C$7</f>
        <v>-7.1111111111111118E-6</v>
      </c>
      <c r="AP58" s="35">
        <f>$AG$28/'Fixed data'!$C$7</f>
        <v>-7.1111111111111118E-6</v>
      </c>
      <c r="AQ58" s="35">
        <f>$AG$28/'Fixed data'!$C$7</f>
        <v>-7.1111111111111118E-6</v>
      </c>
      <c r="AR58" s="35">
        <f>$AG$28/'Fixed data'!$C$7</f>
        <v>-7.1111111111111118E-6</v>
      </c>
      <c r="AS58" s="35">
        <f>$AG$28/'Fixed data'!$C$7</f>
        <v>-7.1111111111111118E-6</v>
      </c>
      <c r="AT58" s="35">
        <f>$AG$28/'Fixed data'!$C$7</f>
        <v>-7.1111111111111118E-6</v>
      </c>
      <c r="AU58" s="35">
        <f>$AG$28/'Fixed data'!$C$7</f>
        <v>-7.1111111111111118E-6</v>
      </c>
      <c r="AV58" s="35">
        <f>$AG$28/'Fixed data'!$C$7</f>
        <v>-7.1111111111111118E-6</v>
      </c>
      <c r="AW58" s="35">
        <f>$AG$28/'Fixed data'!$C$7</f>
        <v>-7.1111111111111118E-6</v>
      </c>
      <c r="AX58" s="35">
        <f>$AG$28/'Fixed data'!$C$7</f>
        <v>-7.1111111111111118E-6</v>
      </c>
      <c r="AY58" s="35">
        <f>$AG$28/'Fixed data'!$C$7</f>
        <v>-7.1111111111111118E-6</v>
      </c>
      <c r="AZ58" s="35">
        <f>$AG$28/'Fixed data'!$C$7</f>
        <v>-7.1111111111111118E-6</v>
      </c>
      <c r="BA58" s="35">
        <f>$AG$28/'Fixed data'!$C$7</f>
        <v>-7.1111111111111118E-6</v>
      </c>
      <c r="BB58" s="35">
        <f>$AG$28/'Fixed data'!$C$7</f>
        <v>-7.1111111111111118E-6</v>
      </c>
      <c r="BC58" s="35">
        <f>$AG$28/'Fixed data'!$C$7</f>
        <v>-7.1111111111111118E-6</v>
      </c>
      <c r="BD58" s="35">
        <f>$AG$28/'Fixed data'!$C$7</f>
        <v>-7.1111111111111118E-6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-7.1111111111111118E-6</v>
      </c>
      <c r="AJ59" s="35">
        <f>$AH$28/'Fixed data'!$C$7</f>
        <v>-7.1111111111111118E-6</v>
      </c>
      <c r="AK59" s="35">
        <f>$AH$28/'Fixed data'!$C$7</f>
        <v>-7.1111111111111118E-6</v>
      </c>
      <c r="AL59" s="35">
        <f>$AH$28/'Fixed data'!$C$7</f>
        <v>-7.1111111111111118E-6</v>
      </c>
      <c r="AM59" s="35">
        <f>$AH$28/'Fixed data'!$C$7</f>
        <v>-7.1111111111111118E-6</v>
      </c>
      <c r="AN59" s="35">
        <f>$AH$28/'Fixed data'!$C$7</f>
        <v>-7.1111111111111118E-6</v>
      </c>
      <c r="AO59" s="35">
        <f>$AH$28/'Fixed data'!$C$7</f>
        <v>-7.1111111111111118E-6</v>
      </c>
      <c r="AP59" s="35">
        <f>$AH$28/'Fixed data'!$C$7</f>
        <v>-7.1111111111111118E-6</v>
      </c>
      <c r="AQ59" s="35">
        <f>$AH$28/'Fixed data'!$C$7</f>
        <v>-7.1111111111111118E-6</v>
      </c>
      <c r="AR59" s="35">
        <f>$AH$28/'Fixed data'!$C$7</f>
        <v>-7.1111111111111118E-6</v>
      </c>
      <c r="AS59" s="35">
        <f>$AH$28/'Fixed data'!$C$7</f>
        <v>-7.1111111111111118E-6</v>
      </c>
      <c r="AT59" s="35">
        <f>$AH$28/'Fixed data'!$C$7</f>
        <v>-7.1111111111111118E-6</v>
      </c>
      <c r="AU59" s="35">
        <f>$AH$28/'Fixed data'!$C$7</f>
        <v>-7.1111111111111118E-6</v>
      </c>
      <c r="AV59" s="35">
        <f>$AH$28/'Fixed data'!$C$7</f>
        <v>-7.1111111111111118E-6</v>
      </c>
      <c r="AW59" s="35">
        <f>$AH$28/'Fixed data'!$C$7</f>
        <v>-7.1111111111111118E-6</v>
      </c>
      <c r="AX59" s="35">
        <f>$AH$28/'Fixed data'!$C$7</f>
        <v>-7.1111111111111118E-6</v>
      </c>
      <c r="AY59" s="35">
        <f>$AH$28/'Fixed data'!$C$7</f>
        <v>-7.1111111111111118E-6</v>
      </c>
      <c r="AZ59" s="35">
        <f>$AH$28/'Fixed data'!$C$7</f>
        <v>-7.1111111111111118E-6</v>
      </c>
      <c r="BA59" s="35">
        <f>$AH$28/'Fixed data'!$C$7</f>
        <v>-7.1111111111111118E-6</v>
      </c>
      <c r="BB59" s="35">
        <f>$AH$28/'Fixed data'!$C$7</f>
        <v>-7.1111111111111118E-6</v>
      </c>
      <c r="BC59" s="35">
        <f>$AH$28/'Fixed data'!$C$7</f>
        <v>-7.1111111111111118E-6</v>
      </c>
      <c r="BD59" s="35">
        <f>$AH$28/'Fixed data'!$C$7</f>
        <v>-7.1111111111111118E-6</v>
      </c>
    </row>
    <row r="60" spans="1:56" ht="16.5" collapsed="1" x14ac:dyDescent="0.35">
      <c r="A60" s="117"/>
      <c r="B60" s="9" t="s">
        <v>7</v>
      </c>
      <c r="C60" s="9" t="s">
        <v>61</v>
      </c>
      <c r="D60" s="9" t="s">
        <v>40</v>
      </c>
      <c r="E60" s="35">
        <f>SUM(E30:E59)</f>
        <v>0</v>
      </c>
      <c r="F60" s="35">
        <f t="shared" ref="F60:BD60" si="5">SUM(F30:F59)</f>
        <v>-4.4524444444444446E-3</v>
      </c>
      <c r="G60" s="35">
        <f t="shared" si="5"/>
        <v>-4.459555555555556E-3</v>
      </c>
      <c r="H60" s="35">
        <f t="shared" si="5"/>
        <v>-4.4666666666666674E-3</v>
      </c>
      <c r="I60" s="35">
        <f t="shared" si="5"/>
        <v>-4.4737777777777788E-3</v>
      </c>
      <c r="J60" s="35">
        <f t="shared" si="5"/>
        <v>-4.4808888888888902E-3</v>
      </c>
      <c r="K60" s="35">
        <f t="shared" si="5"/>
        <v>-4.4880000000000015E-3</v>
      </c>
      <c r="L60" s="35">
        <f t="shared" si="5"/>
        <v>-4.4951111111111129E-3</v>
      </c>
      <c r="M60" s="35">
        <f t="shared" si="5"/>
        <v>-4.5022222222222243E-3</v>
      </c>
      <c r="N60" s="35">
        <f t="shared" si="5"/>
        <v>-4.5093333333333357E-3</v>
      </c>
      <c r="O60" s="35">
        <f t="shared" si="5"/>
        <v>-4.5164444444444471E-3</v>
      </c>
      <c r="P60" s="35">
        <f t="shared" si="5"/>
        <v>-4.5235555555555584E-3</v>
      </c>
      <c r="Q60" s="35">
        <f t="shared" si="5"/>
        <v>-4.5306666666666698E-3</v>
      </c>
      <c r="R60" s="35">
        <f t="shared" si="5"/>
        <v>-4.5377777777777812E-3</v>
      </c>
      <c r="S60" s="35">
        <f t="shared" si="5"/>
        <v>-4.5448888888888926E-3</v>
      </c>
      <c r="T60" s="35">
        <f t="shared" si="5"/>
        <v>-4.552000000000004E-3</v>
      </c>
      <c r="U60" s="35">
        <f t="shared" si="5"/>
        <v>-4.5591111111111153E-3</v>
      </c>
      <c r="V60" s="35">
        <f t="shared" si="5"/>
        <v>-4.5662222222222267E-3</v>
      </c>
      <c r="W60" s="35">
        <f t="shared" si="5"/>
        <v>-4.5733333333333381E-3</v>
      </c>
      <c r="X60" s="35">
        <f t="shared" si="5"/>
        <v>-4.5804444444444495E-3</v>
      </c>
      <c r="Y60" s="35">
        <f t="shared" si="5"/>
        <v>-4.5875555555555609E-3</v>
      </c>
      <c r="Z60" s="35">
        <f t="shared" si="5"/>
        <v>-4.5946666666666722E-3</v>
      </c>
      <c r="AA60" s="35">
        <f t="shared" si="5"/>
        <v>-4.6017777777777836E-3</v>
      </c>
      <c r="AB60" s="35">
        <f t="shared" si="5"/>
        <v>-4.608888888888895E-3</v>
      </c>
      <c r="AC60" s="35">
        <f t="shared" si="5"/>
        <v>-4.6160000000000064E-3</v>
      </c>
      <c r="AD60" s="35">
        <f t="shared" si="5"/>
        <v>-4.6231111111111178E-3</v>
      </c>
      <c r="AE60" s="35">
        <f t="shared" si="5"/>
        <v>-4.6302222222222291E-3</v>
      </c>
      <c r="AF60" s="35">
        <f t="shared" si="5"/>
        <v>-4.6373333333333405E-3</v>
      </c>
      <c r="AG60" s="35">
        <f t="shared" si="5"/>
        <v>-4.6444444444444519E-3</v>
      </c>
      <c r="AH60" s="35">
        <f t="shared" si="5"/>
        <v>-4.6515555555555633E-3</v>
      </c>
      <c r="AI60" s="35">
        <f t="shared" si="5"/>
        <v>-4.6586666666666747E-3</v>
      </c>
      <c r="AJ60" s="35">
        <f t="shared" si="5"/>
        <v>-4.6586666666666747E-3</v>
      </c>
      <c r="AK60" s="35">
        <f t="shared" si="5"/>
        <v>-4.6586666666666747E-3</v>
      </c>
      <c r="AL60" s="35">
        <f t="shared" si="5"/>
        <v>-4.6586666666666747E-3</v>
      </c>
      <c r="AM60" s="35">
        <f t="shared" si="5"/>
        <v>-4.6586666666666747E-3</v>
      </c>
      <c r="AN60" s="35">
        <f t="shared" si="5"/>
        <v>-4.6586666666666747E-3</v>
      </c>
      <c r="AO60" s="35">
        <f t="shared" si="5"/>
        <v>-4.6586666666666747E-3</v>
      </c>
      <c r="AP60" s="35">
        <f t="shared" si="5"/>
        <v>-4.6586666666666747E-3</v>
      </c>
      <c r="AQ60" s="35">
        <f t="shared" si="5"/>
        <v>-4.6586666666666747E-3</v>
      </c>
      <c r="AR60" s="35">
        <f t="shared" si="5"/>
        <v>-4.6586666666666747E-3</v>
      </c>
      <c r="AS60" s="35">
        <f t="shared" si="5"/>
        <v>-4.6586666666666747E-3</v>
      </c>
      <c r="AT60" s="35">
        <f t="shared" si="5"/>
        <v>-4.6586666666666747E-3</v>
      </c>
      <c r="AU60" s="35">
        <f t="shared" si="5"/>
        <v>-4.6586666666666747E-3</v>
      </c>
      <c r="AV60" s="35">
        <f t="shared" si="5"/>
        <v>-4.6586666666666747E-3</v>
      </c>
      <c r="AW60" s="35">
        <f t="shared" si="5"/>
        <v>-4.6586666666666747E-3</v>
      </c>
      <c r="AX60" s="35">
        <f t="shared" si="5"/>
        <v>-4.6586666666666747E-3</v>
      </c>
      <c r="AY60" s="35">
        <f t="shared" si="5"/>
        <v>-2.062222222222222E-4</v>
      </c>
      <c r="AZ60" s="35">
        <f t="shared" si="5"/>
        <v>-1.9911111111111109E-4</v>
      </c>
      <c r="BA60" s="35">
        <f t="shared" si="5"/>
        <v>-1.9199999999999998E-4</v>
      </c>
      <c r="BB60" s="35">
        <f t="shared" si="5"/>
        <v>-1.8488888888888887E-4</v>
      </c>
      <c r="BC60" s="35">
        <f t="shared" si="5"/>
        <v>-1.7777777777777776E-4</v>
      </c>
      <c r="BD60" s="35">
        <f t="shared" si="5"/>
        <v>-1.7066666666666665E-4</v>
      </c>
    </row>
    <row r="61" spans="1:56" ht="17.25" hidden="1" customHeight="1" outlineLevel="1" x14ac:dyDescent="0.35">
      <c r="A61" s="117"/>
      <c r="B61" s="9" t="s">
        <v>35</v>
      </c>
      <c r="C61" s="9" t="s">
        <v>62</v>
      </c>
      <c r="D61" s="9" t="s">
        <v>40</v>
      </c>
      <c r="E61" s="35">
        <v>0</v>
      </c>
      <c r="F61" s="35">
        <f>E62</f>
        <v>-0.20036000000000001</v>
      </c>
      <c r="G61" s="35">
        <f t="shared" ref="G61:BD61" si="6">F62</f>
        <v>-0.19622755555555557</v>
      </c>
      <c r="H61" s="35">
        <f t="shared" si="6"/>
        <v>-0.19208800000000001</v>
      </c>
      <c r="I61" s="35">
        <f t="shared" si="6"/>
        <v>-0.18794133333333335</v>
      </c>
      <c r="J61" s="35">
        <f t="shared" si="6"/>
        <v>-0.18378755555555557</v>
      </c>
      <c r="K61" s="35">
        <f t="shared" si="6"/>
        <v>-0.17962666666666668</v>
      </c>
      <c r="L61" s="35">
        <f t="shared" si="6"/>
        <v>-0.17545866666666668</v>
      </c>
      <c r="M61" s="35">
        <f t="shared" si="6"/>
        <v>-0.17128355555555558</v>
      </c>
      <c r="N61" s="35">
        <f t="shared" si="6"/>
        <v>-0.16710133333333335</v>
      </c>
      <c r="O61" s="35">
        <f t="shared" si="6"/>
        <v>-0.16291200000000003</v>
      </c>
      <c r="P61" s="35">
        <f t="shared" si="6"/>
        <v>-0.15871555555555558</v>
      </c>
      <c r="Q61" s="35">
        <f t="shared" si="6"/>
        <v>-0.15451200000000001</v>
      </c>
      <c r="R61" s="35">
        <f t="shared" si="6"/>
        <v>-0.15030133333333334</v>
      </c>
      <c r="S61" s="35">
        <f t="shared" si="6"/>
        <v>-0.14608355555555555</v>
      </c>
      <c r="T61" s="35">
        <f t="shared" si="6"/>
        <v>-0.14185866666666666</v>
      </c>
      <c r="U61" s="35">
        <f t="shared" si="6"/>
        <v>-0.13762666666666665</v>
      </c>
      <c r="V61" s="35">
        <f t="shared" si="6"/>
        <v>-0.13338755555555554</v>
      </c>
      <c r="W61" s="35">
        <f t="shared" si="6"/>
        <v>-0.1291413333333333</v>
      </c>
      <c r="X61" s="35">
        <f t="shared" si="6"/>
        <v>-0.12488799999999997</v>
      </c>
      <c r="Y61" s="35">
        <f t="shared" si="6"/>
        <v>-0.12062755555555552</v>
      </c>
      <c r="Z61" s="35">
        <f t="shared" si="6"/>
        <v>-0.11635999999999995</v>
      </c>
      <c r="AA61" s="35">
        <f t="shared" si="6"/>
        <v>-0.11208533333333327</v>
      </c>
      <c r="AB61" s="35">
        <f t="shared" si="6"/>
        <v>-0.10780355555555549</v>
      </c>
      <c r="AC61" s="35">
        <f t="shared" si="6"/>
        <v>-0.10351466666666659</v>
      </c>
      <c r="AD61" s="35">
        <f t="shared" si="6"/>
        <v>-9.921866666666658E-2</v>
      </c>
      <c r="AE61" s="35">
        <f t="shared" si="6"/>
        <v>-9.4915555555555461E-2</v>
      </c>
      <c r="AF61" s="35">
        <f t="shared" si="6"/>
        <v>-9.0605333333333232E-2</v>
      </c>
      <c r="AG61" s="35">
        <f t="shared" si="6"/>
        <v>-8.6287999999999893E-2</v>
      </c>
      <c r="AH61" s="35">
        <f t="shared" si="6"/>
        <v>-8.1963555555555442E-2</v>
      </c>
      <c r="AI61" s="35">
        <f t="shared" si="6"/>
        <v>-7.7631999999999882E-2</v>
      </c>
      <c r="AJ61" s="35">
        <f t="shared" si="6"/>
        <v>-7.329333333333321E-2</v>
      </c>
      <c r="AK61" s="35">
        <f t="shared" si="6"/>
        <v>-6.8954666666666539E-2</v>
      </c>
      <c r="AL61" s="35">
        <f t="shared" si="6"/>
        <v>-6.4615999999999868E-2</v>
      </c>
      <c r="AM61" s="35">
        <f t="shared" si="6"/>
        <v>-6.0277333333333197E-2</v>
      </c>
      <c r="AN61" s="35">
        <f t="shared" si="6"/>
        <v>-5.5938666666666526E-2</v>
      </c>
      <c r="AO61" s="35">
        <f t="shared" si="6"/>
        <v>-5.1599999999999854E-2</v>
      </c>
      <c r="AP61" s="35">
        <f t="shared" si="6"/>
        <v>-4.7261333333333183E-2</v>
      </c>
      <c r="AQ61" s="35">
        <f t="shared" si="6"/>
        <v>-4.2922666666666512E-2</v>
      </c>
      <c r="AR61" s="35">
        <f t="shared" si="6"/>
        <v>-3.8583999999999841E-2</v>
      </c>
      <c r="AS61" s="35">
        <f t="shared" si="6"/>
        <v>-3.4245333333333169E-2</v>
      </c>
      <c r="AT61" s="35">
        <f t="shared" si="6"/>
        <v>-2.9906666666666495E-2</v>
      </c>
      <c r="AU61" s="35">
        <f t="shared" si="6"/>
        <v>-2.556799999999982E-2</v>
      </c>
      <c r="AV61" s="35">
        <f t="shared" si="6"/>
        <v>-2.1229333333333145E-2</v>
      </c>
      <c r="AW61" s="35">
        <f t="shared" si="6"/>
        <v>-1.6890666666666471E-2</v>
      </c>
      <c r="AX61" s="35">
        <f t="shared" si="6"/>
        <v>-1.2551999999999796E-2</v>
      </c>
      <c r="AY61" s="35">
        <f t="shared" si="6"/>
        <v>-7.8933333333331204E-3</v>
      </c>
      <c r="AZ61" s="35">
        <f t="shared" si="6"/>
        <v>-7.6871111111108982E-3</v>
      </c>
      <c r="BA61" s="35">
        <f t="shared" si="6"/>
        <v>-7.4879999999997874E-3</v>
      </c>
      <c r="BB61" s="35">
        <f t="shared" si="6"/>
        <v>-7.295999999999787E-3</v>
      </c>
      <c r="BC61" s="35">
        <f t="shared" si="6"/>
        <v>-7.1111111111108981E-3</v>
      </c>
      <c r="BD61" s="35">
        <f t="shared" si="6"/>
        <v>-6.9333333333331205E-3</v>
      </c>
    </row>
    <row r="62" spans="1:56" ht="16.5" hidden="1" customHeight="1" outlineLevel="1" x14ac:dyDescent="0.3">
      <c r="A62" s="117"/>
      <c r="B62" s="9" t="s">
        <v>34</v>
      </c>
      <c r="C62" s="9" t="s">
        <v>69</v>
      </c>
      <c r="D62" s="9" t="s">
        <v>40</v>
      </c>
      <c r="E62" s="35">
        <f t="shared" ref="E62:BD62" si="7">E28-E60+E61</f>
        <v>-0.20036000000000001</v>
      </c>
      <c r="F62" s="35">
        <f t="shared" si="7"/>
        <v>-0.19622755555555557</v>
      </c>
      <c r="G62" s="35">
        <f t="shared" si="7"/>
        <v>-0.19208800000000001</v>
      </c>
      <c r="H62" s="35">
        <f t="shared" si="7"/>
        <v>-0.18794133333333335</v>
      </c>
      <c r="I62" s="35">
        <f t="shared" si="7"/>
        <v>-0.18378755555555557</v>
      </c>
      <c r="J62" s="35">
        <f t="shared" si="7"/>
        <v>-0.17962666666666668</v>
      </c>
      <c r="K62" s="35">
        <f t="shared" si="7"/>
        <v>-0.17545866666666668</v>
      </c>
      <c r="L62" s="35">
        <f t="shared" si="7"/>
        <v>-0.17128355555555558</v>
      </c>
      <c r="M62" s="35">
        <f t="shared" si="7"/>
        <v>-0.16710133333333335</v>
      </c>
      <c r="N62" s="35">
        <f t="shared" si="7"/>
        <v>-0.16291200000000003</v>
      </c>
      <c r="O62" s="35">
        <f t="shared" si="7"/>
        <v>-0.15871555555555558</v>
      </c>
      <c r="P62" s="35">
        <f t="shared" si="7"/>
        <v>-0.15451200000000001</v>
      </c>
      <c r="Q62" s="35">
        <f t="shared" si="7"/>
        <v>-0.15030133333333334</v>
      </c>
      <c r="R62" s="35">
        <f t="shared" si="7"/>
        <v>-0.14608355555555555</v>
      </c>
      <c r="S62" s="35">
        <f t="shared" si="7"/>
        <v>-0.14185866666666666</v>
      </c>
      <c r="T62" s="35">
        <f t="shared" si="7"/>
        <v>-0.13762666666666665</v>
      </c>
      <c r="U62" s="35">
        <f t="shared" si="7"/>
        <v>-0.13338755555555554</v>
      </c>
      <c r="V62" s="35">
        <f t="shared" si="7"/>
        <v>-0.1291413333333333</v>
      </c>
      <c r="W62" s="35">
        <f t="shared" si="7"/>
        <v>-0.12488799999999997</v>
      </c>
      <c r="X62" s="35">
        <f t="shared" si="7"/>
        <v>-0.12062755555555552</v>
      </c>
      <c r="Y62" s="35">
        <f t="shared" si="7"/>
        <v>-0.11635999999999995</v>
      </c>
      <c r="Z62" s="35">
        <f t="shared" si="7"/>
        <v>-0.11208533333333327</v>
      </c>
      <c r="AA62" s="35">
        <f t="shared" si="7"/>
        <v>-0.10780355555555549</v>
      </c>
      <c r="AB62" s="35">
        <f t="shared" si="7"/>
        <v>-0.10351466666666659</v>
      </c>
      <c r="AC62" s="35">
        <f t="shared" si="7"/>
        <v>-9.921866666666658E-2</v>
      </c>
      <c r="AD62" s="35">
        <f t="shared" si="7"/>
        <v>-9.4915555555555461E-2</v>
      </c>
      <c r="AE62" s="35">
        <f t="shared" si="7"/>
        <v>-9.0605333333333232E-2</v>
      </c>
      <c r="AF62" s="35">
        <f t="shared" si="7"/>
        <v>-8.6287999999999893E-2</v>
      </c>
      <c r="AG62" s="35">
        <f t="shared" si="7"/>
        <v>-8.1963555555555442E-2</v>
      </c>
      <c r="AH62" s="35">
        <f t="shared" si="7"/>
        <v>-7.7631999999999882E-2</v>
      </c>
      <c r="AI62" s="35">
        <f t="shared" si="7"/>
        <v>-7.329333333333321E-2</v>
      </c>
      <c r="AJ62" s="35">
        <f t="shared" si="7"/>
        <v>-6.8954666666666539E-2</v>
      </c>
      <c r="AK62" s="35">
        <f t="shared" si="7"/>
        <v>-6.4615999999999868E-2</v>
      </c>
      <c r="AL62" s="35">
        <f t="shared" si="7"/>
        <v>-6.0277333333333197E-2</v>
      </c>
      <c r="AM62" s="35">
        <f t="shared" si="7"/>
        <v>-5.5938666666666526E-2</v>
      </c>
      <c r="AN62" s="35">
        <f t="shared" si="7"/>
        <v>-5.1599999999999854E-2</v>
      </c>
      <c r="AO62" s="35">
        <f t="shared" si="7"/>
        <v>-4.7261333333333183E-2</v>
      </c>
      <c r="AP62" s="35">
        <f t="shared" si="7"/>
        <v>-4.2922666666666512E-2</v>
      </c>
      <c r="AQ62" s="35">
        <f t="shared" si="7"/>
        <v>-3.8583999999999841E-2</v>
      </c>
      <c r="AR62" s="35">
        <f t="shared" si="7"/>
        <v>-3.4245333333333169E-2</v>
      </c>
      <c r="AS62" s="35">
        <f t="shared" si="7"/>
        <v>-2.9906666666666495E-2</v>
      </c>
      <c r="AT62" s="35">
        <f t="shared" si="7"/>
        <v>-2.556799999999982E-2</v>
      </c>
      <c r="AU62" s="35">
        <f t="shared" si="7"/>
        <v>-2.1229333333333145E-2</v>
      </c>
      <c r="AV62" s="35">
        <f t="shared" si="7"/>
        <v>-1.6890666666666471E-2</v>
      </c>
      <c r="AW62" s="35">
        <f t="shared" si="7"/>
        <v>-1.2551999999999796E-2</v>
      </c>
      <c r="AX62" s="35">
        <f t="shared" si="7"/>
        <v>-7.8933333333331204E-3</v>
      </c>
      <c r="AY62" s="35">
        <f t="shared" si="7"/>
        <v>-7.6871111111108982E-3</v>
      </c>
      <c r="AZ62" s="35">
        <f t="shared" si="7"/>
        <v>-7.4879999999997874E-3</v>
      </c>
      <c r="BA62" s="35">
        <f t="shared" si="7"/>
        <v>-7.295999999999787E-3</v>
      </c>
      <c r="BB62" s="35">
        <f t="shared" si="7"/>
        <v>-7.1111111111108981E-3</v>
      </c>
      <c r="BC62" s="35">
        <f t="shared" si="7"/>
        <v>-6.9333333333331205E-3</v>
      </c>
      <c r="BD62" s="35">
        <f t="shared" si="7"/>
        <v>-6.7626666666664535E-3</v>
      </c>
    </row>
    <row r="63" spans="1:56" ht="16.5" collapsed="1" x14ac:dyDescent="0.3">
      <c r="A63" s="117"/>
      <c r="B63" s="9" t="s">
        <v>8</v>
      </c>
      <c r="C63" s="11" t="s">
        <v>68</v>
      </c>
      <c r="D63" s="9" t="s">
        <v>40</v>
      </c>
      <c r="E63" s="35">
        <f>AVERAGE(E61:E62)*'Fixed data'!$C$3</f>
        <v>-4.8386940000000002E-3</v>
      </c>
      <c r="F63" s="35">
        <f>AVERAGE(F61:F62)*'Fixed data'!$C$3</f>
        <v>-9.577589466666668E-3</v>
      </c>
      <c r="G63" s="35">
        <f>AVERAGE(G61:G62)*'Fixed data'!$C$3</f>
        <v>-9.3778206666666683E-3</v>
      </c>
      <c r="H63" s="35">
        <f>AVERAGE(H61:H62)*'Fixed data'!$C$3</f>
        <v>-9.1777083999999998E-3</v>
      </c>
      <c r="I63" s="35">
        <f>AVERAGE(I61:I62)*'Fixed data'!$C$3</f>
        <v>-8.9772526666666679E-3</v>
      </c>
      <c r="J63" s="35">
        <f>AVERAGE(J61:J62)*'Fixed data'!$C$3</f>
        <v>-8.7764534666666671E-3</v>
      </c>
      <c r="K63" s="35">
        <f>AVERAGE(K61:K62)*'Fixed data'!$C$3</f>
        <v>-8.5753108000000012E-3</v>
      </c>
      <c r="L63" s="35">
        <f>AVERAGE(L61:L62)*'Fixed data'!$C$3</f>
        <v>-8.3738246666666682E-3</v>
      </c>
      <c r="M63" s="35">
        <f>AVERAGE(M61:M62)*'Fixed data'!$C$3</f>
        <v>-8.1719950666666683E-3</v>
      </c>
      <c r="N63" s="35">
        <f>AVERAGE(N61:N62)*'Fixed data'!$C$3</f>
        <v>-7.9698220000000014E-3</v>
      </c>
      <c r="O63" s="35">
        <f>AVERAGE(O61:O62)*'Fixed data'!$C$3</f>
        <v>-7.7673054666666684E-3</v>
      </c>
      <c r="P63" s="35">
        <f>AVERAGE(P61:P62)*'Fixed data'!$C$3</f>
        <v>-7.5644454666666684E-3</v>
      </c>
      <c r="Q63" s="35">
        <f>AVERAGE(Q61:Q62)*'Fixed data'!$C$3</f>
        <v>-7.3612420000000013E-3</v>
      </c>
      <c r="R63" s="35">
        <f>AVERAGE(R61:R62)*'Fixed data'!$C$3</f>
        <v>-7.1576950666666682E-3</v>
      </c>
      <c r="S63" s="35">
        <f>AVERAGE(S61:S62)*'Fixed data'!$C$3</f>
        <v>-6.9538046666666664E-3</v>
      </c>
      <c r="T63" s="35">
        <f>AVERAGE(T61:T62)*'Fixed data'!$C$3</f>
        <v>-6.7495708000000001E-3</v>
      </c>
      <c r="U63" s="35">
        <f>AVERAGE(U61:U62)*'Fixed data'!$C$3</f>
        <v>-6.5449934666666652E-3</v>
      </c>
      <c r="V63" s="35">
        <f>AVERAGE(V61:V62)*'Fixed data'!$C$3</f>
        <v>-6.340072666666665E-3</v>
      </c>
      <c r="W63" s="35">
        <f>AVERAGE(W61:W62)*'Fixed data'!$C$3</f>
        <v>-6.1348083999999987E-3</v>
      </c>
      <c r="X63" s="35">
        <f>AVERAGE(X61:X62)*'Fixed data'!$C$3</f>
        <v>-5.9292006666666654E-3</v>
      </c>
      <c r="Y63" s="35">
        <f>AVERAGE(Y61:Y62)*'Fixed data'!$C$3</f>
        <v>-5.7232494666666642E-3</v>
      </c>
      <c r="Z63" s="35">
        <f>AVERAGE(Z61:Z62)*'Fixed data'!$C$3</f>
        <v>-5.5169547999999978E-3</v>
      </c>
      <c r="AA63" s="35">
        <f>AVERAGE(AA61:AA62)*'Fixed data'!$C$3</f>
        <v>-5.3103166666666635E-3</v>
      </c>
      <c r="AB63" s="35">
        <f>AVERAGE(AB61:AB62)*'Fixed data'!$C$3</f>
        <v>-5.1033350666666632E-3</v>
      </c>
      <c r="AC63" s="35">
        <f>AVERAGE(AC61:AC62)*'Fixed data'!$C$3</f>
        <v>-4.8960099999999958E-3</v>
      </c>
      <c r="AD63" s="35">
        <f>AVERAGE(AD61:AD62)*'Fixed data'!$C$3</f>
        <v>-4.6883414666666623E-3</v>
      </c>
      <c r="AE63" s="35">
        <f>AVERAGE(AE61:AE62)*'Fixed data'!$C$3</f>
        <v>-4.4803294666666618E-3</v>
      </c>
      <c r="AF63" s="35">
        <f>AVERAGE(AF61:AF62)*'Fixed data'!$C$3</f>
        <v>-4.2719739999999952E-3</v>
      </c>
      <c r="AG63" s="35">
        <f>AVERAGE(AG61:AG62)*'Fixed data'!$C$3</f>
        <v>-4.0632750666666616E-3</v>
      </c>
      <c r="AH63" s="35">
        <f>AVERAGE(AH61:AH62)*'Fixed data'!$C$3</f>
        <v>-3.8542326666666611E-3</v>
      </c>
      <c r="AI63" s="35">
        <f>AVERAGE(AI61:AI62)*'Fixed data'!$C$3</f>
        <v>-3.644846799999994E-3</v>
      </c>
      <c r="AJ63" s="35">
        <f>AVERAGE(AJ61:AJ62)*'Fixed data'!$C$3</f>
        <v>-3.4352891999999947E-3</v>
      </c>
      <c r="AK63" s="35">
        <f>AVERAGE(AK61:AK62)*'Fixed data'!$C$3</f>
        <v>-3.2257315999999936E-3</v>
      </c>
      <c r="AL63" s="35">
        <f>AVERAGE(AL61:AL62)*'Fixed data'!$C$3</f>
        <v>-3.0161739999999939E-3</v>
      </c>
      <c r="AM63" s="35">
        <f>AVERAGE(AM61:AM62)*'Fixed data'!$C$3</f>
        <v>-2.8066163999999933E-3</v>
      </c>
      <c r="AN63" s="35">
        <f>AVERAGE(AN61:AN62)*'Fixed data'!$C$3</f>
        <v>-2.5970587999999931E-3</v>
      </c>
      <c r="AO63" s="35">
        <f>AVERAGE(AO61:AO62)*'Fixed data'!$C$3</f>
        <v>-2.3875011999999929E-3</v>
      </c>
      <c r="AP63" s="35">
        <f>AVERAGE(AP61:AP62)*'Fixed data'!$C$3</f>
        <v>-2.1779435999999927E-3</v>
      </c>
      <c r="AQ63" s="35">
        <f>AVERAGE(AQ61:AQ62)*'Fixed data'!$C$3</f>
        <v>-1.9683859999999925E-3</v>
      </c>
      <c r="AR63" s="35">
        <f>AVERAGE(AR61:AR62)*'Fixed data'!$C$3</f>
        <v>-1.7588283999999924E-3</v>
      </c>
      <c r="AS63" s="35">
        <f>AVERAGE(AS61:AS62)*'Fixed data'!$C$3</f>
        <v>-1.549270799999992E-3</v>
      </c>
      <c r="AT63" s="35">
        <f>AVERAGE(AT61:AT62)*'Fixed data'!$C$3</f>
        <v>-1.3397131999999916E-3</v>
      </c>
      <c r="AU63" s="35">
        <f>AVERAGE(AU61:AU62)*'Fixed data'!$C$3</f>
        <v>-1.1301555999999912E-3</v>
      </c>
      <c r="AV63" s="35">
        <f>AVERAGE(AV61:AV62)*'Fixed data'!$C$3</f>
        <v>-9.2059799999999069E-4</v>
      </c>
      <c r="AW63" s="35">
        <f>AVERAGE(AW61:AW62)*'Fixed data'!$C$3</f>
        <v>-7.110403999999904E-4</v>
      </c>
      <c r="AX63" s="35">
        <f>AVERAGE(AX61:AX62)*'Fixed data'!$C$3</f>
        <v>-4.9375479999998998E-4</v>
      </c>
      <c r="AY63" s="35">
        <f>AVERAGE(AY61:AY62)*'Fixed data'!$C$3</f>
        <v>-3.7626773333332306E-4</v>
      </c>
      <c r="AZ63" s="35">
        <f>AVERAGE(AZ61:AZ62)*'Fixed data'!$C$3</f>
        <v>-3.6647893333332306E-4</v>
      </c>
      <c r="BA63" s="35">
        <f>AVERAGE(BA61:BA62)*'Fixed data'!$C$3</f>
        <v>-3.5703359999998978E-4</v>
      </c>
      <c r="BB63" s="35">
        <f>AVERAGE(BB61:BB62)*'Fixed data'!$C$3</f>
        <v>-3.4793173333332305E-4</v>
      </c>
      <c r="BC63" s="35">
        <f>AVERAGE(BC61:BC62)*'Fixed data'!$C$3</f>
        <v>-3.3917333333332309E-4</v>
      </c>
      <c r="BD63" s="35">
        <f>AVERAGE(BD61:BD62)*'Fixed data'!$C$3</f>
        <v>-3.3075839999998973E-4</v>
      </c>
    </row>
    <row r="64" spans="1:56" ht="15.75" thickBot="1" x14ac:dyDescent="0.35">
      <c r="A64" s="116"/>
      <c r="B64" s="12" t="s">
        <v>95</v>
      </c>
      <c r="C64" s="12" t="s">
        <v>45</v>
      </c>
      <c r="D64" s="12" t="s">
        <v>40</v>
      </c>
      <c r="E64" s="54">
        <f t="shared" ref="E64:BD64" si="8">E29+E60+E63</f>
        <v>-5.4928693999999993E-2</v>
      </c>
      <c r="F64" s="54">
        <f t="shared" si="8"/>
        <v>-1.4110033911111113E-2</v>
      </c>
      <c r="G64" s="54">
        <f t="shared" si="8"/>
        <v>-1.3917376222222225E-2</v>
      </c>
      <c r="H64" s="54">
        <f t="shared" si="8"/>
        <v>-1.3724375066666667E-2</v>
      </c>
      <c r="I64" s="54">
        <f t="shared" si="8"/>
        <v>-1.3531030444444446E-2</v>
      </c>
      <c r="J64" s="54">
        <f t="shared" si="8"/>
        <v>-1.3337342355555558E-2</v>
      </c>
      <c r="K64" s="54">
        <f t="shared" si="8"/>
        <v>-1.3143310800000002E-2</v>
      </c>
      <c r="L64" s="54">
        <f t="shared" si="8"/>
        <v>-1.2948935777777781E-2</v>
      </c>
      <c r="M64" s="54">
        <f t="shared" si="8"/>
        <v>-1.2754217288888894E-2</v>
      </c>
      <c r="N64" s="54">
        <f t="shared" si="8"/>
        <v>-1.2559155333333337E-2</v>
      </c>
      <c r="O64" s="54">
        <f t="shared" si="8"/>
        <v>-1.2363749911111116E-2</v>
      </c>
      <c r="P64" s="54">
        <f t="shared" si="8"/>
        <v>-1.2168001022222227E-2</v>
      </c>
      <c r="Q64" s="54">
        <f t="shared" si="8"/>
        <v>-1.1971908666666671E-2</v>
      </c>
      <c r="R64" s="54">
        <f t="shared" si="8"/>
        <v>-1.177547284444445E-2</v>
      </c>
      <c r="S64" s="54">
        <f t="shared" si="8"/>
        <v>-1.1578693555555559E-2</v>
      </c>
      <c r="T64" s="54">
        <f t="shared" si="8"/>
        <v>-1.1381570800000004E-2</v>
      </c>
      <c r="U64" s="54">
        <f t="shared" si="8"/>
        <v>-1.1184104577777781E-2</v>
      </c>
      <c r="V64" s="54">
        <f t="shared" si="8"/>
        <v>-1.0986294888888892E-2</v>
      </c>
      <c r="W64" s="54">
        <f t="shared" si="8"/>
        <v>-1.0788141733333336E-2</v>
      </c>
      <c r="X64" s="54">
        <f t="shared" si="8"/>
        <v>-1.0589645111111115E-2</v>
      </c>
      <c r="Y64" s="54">
        <f t="shared" si="8"/>
        <v>-1.0390805022222225E-2</v>
      </c>
      <c r="Z64" s="54">
        <f t="shared" si="8"/>
        <v>-1.019162146666667E-2</v>
      </c>
      <c r="AA64" s="54">
        <f t="shared" si="8"/>
        <v>-9.9920944444444465E-3</v>
      </c>
      <c r="AB64" s="54">
        <f t="shared" si="8"/>
        <v>-9.7922239555555575E-3</v>
      </c>
      <c r="AC64" s="54">
        <f t="shared" si="8"/>
        <v>-9.5920100000000015E-3</v>
      </c>
      <c r="AD64" s="54">
        <f t="shared" si="8"/>
        <v>-9.3914525777777803E-3</v>
      </c>
      <c r="AE64" s="54">
        <f t="shared" si="8"/>
        <v>-9.190551688888892E-3</v>
      </c>
      <c r="AF64" s="54">
        <f t="shared" si="8"/>
        <v>-8.9893073333333351E-3</v>
      </c>
      <c r="AG64" s="54">
        <f t="shared" si="8"/>
        <v>-8.7877195111111146E-3</v>
      </c>
      <c r="AH64" s="54">
        <f t="shared" si="8"/>
        <v>-8.5857882222222237E-3</v>
      </c>
      <c r="AI64" s="54">
        <f t="shared" si="8"/>
        <v>-8.3835134666666693E-3</v>
      </c>
      <c r="AJ64" s="54">
        <f t="shared" si="8"/>
        <v>-8.1739558666666691E-3</v>
      </c>
      <c r="AK64" s="54">
        <f t="shared" si="8"/>
        <v>-7.9643982666666689E-3</v>
      </c>
      <c r="AL64" s="54">
        <f t="shared" si="8"/>
        <v>-7.7548406666666687E-3</v>
      </c>
      <c r="AM64" s="54">
        <f t="shared" si="8"/>
        <v>-7.5452830666666686E-3</v>
      </c>
      <c r="AN64" s="54">
        <f t="shared" si="8"/>
        <v>-7.3357254666666684E-3</v>
      </c>
      <c r="AO64" s="54">
        <f t="shared" si="8"/>
        <v>-7.1261678666666682E-3</v>
      </c>
      <c r="AP64" s="54">
        <f t="shared" si="8"/>
        <v>-6.916610266666668E-3</v>
      </c>
      <c r="AQ64" s="54">
        <f t="shared" si="8"/>
        <v>-6.7070526666666679E-3</v>
      </c>
      <c r="AR64" s="54">
        <f t="shared" si="8"/>
        <v>-6.4974950666666677E-3</v>
      </c>
      <c r="AS64" s="54">
        <f t="shared" si="8"/>
        <v>-6.2879374666666666E-3</v>
      </c>
      <c r="AT64" s="54">
        <f t="shared" si="8"/>
        <v>-6.0783798666666665E-3</v>
      </c>
      <c r="AU64" s="54">
        <f t="shared" si="8"/>
        <v>-5.8688222666666663E-3</v>
      </c>
      <c r="AV64" s="54">
        <f t="shared" si="8"/>
        <v>-5.6592646666666652E-3</v>
      </c>
      <c r="AW64" s="54">
        <f t="shared" si="8"/>
        <v>-5.4497070666666651E-3</v>
      </c>
      <c r="AX64" s="54">
        <f t="shared" si="8"/>
        <v>-5.1524214666666644E-3</v>
      </c>
      <c r="AY64" s="54">
        <f t="shared" si="8"/>
        <v>-5.8248995555554523E-4</v>
      </c>
      <c r="AZ64" s="54">
        <f t="shared" si="8"/>
        <v>-5.6559004444443417E-4</v>
      </c>
      <c r="BA64" s="54">
        <f t="shared" si="8"/>
        <v>-5.4903359999998978E-4</v>
      </c>
      <c r="BB64" s="54">
        <f t="shared" si="8"/>
        <v>-5.3282062222221194E-4</v>
      </c>
      <c r="BC64" s="54">
        <f t="shared" si="8"/>
        <v>-5.1695111111110087E-4</v>
      </c>
      <c r="BD64" s="54">
        <f t="shared" si="8"/>
        <v>-5.0142506666665636E-4</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-5.4928693999999993E-2</v>
      </c>
      <c r="F77" s="55">
        <f>IF('Fixed data'!$G$19=FALSE,F64+F76,F64)</f>
        <v>-1.4110033911111113E-2</v>
      </c>
      <c r="G77" s="55">
        <f>IF('Fixed data'!$G$19=FALSE,G64+G76,G64)</f>
        <v>-1.3917376222222225E-2</v>
      </c>
      <c r="H77" s="55">
        <f>IF('Fixed data'!$G$19=FALSE,H64+H76,H64)</f>
        <v>-1.3724375066666667E-2</v>
      </c>
      <c r="I77" s="55">
        <f>IF('Fixed data'!$G$19=FALSE,I64+I76,I64)</f>
        <v>-1.3531030444444446E-2</v>
      </c>
      <c r="J77" s="55">
        <f>IF('Fixed data'!$G$19=FALSE,J64+J76,J64)</f>
        <v>-1.3337342355555558E-2</v>
      </c>
      <c r="K77" s="55">
        <f>IF('Fixed data'!$G$19=FALSE,K64+K76,K64)</f>
        <v>-1.3143310800000002E-2</v>
      </c>
      <c r="L77" s="55">
        <f>IF('Fixed data'!$G$19=FALSE,L64+L76,L64)</f>
        <v>-1.2948935777777781E-2</v>
      </c>
      <c r="M77" s="55">
        <f>IF('Fixed data'!$G$19=FALSE,M64+M76,M64)</f>
        <v>-1.2754217288888894E-2</v>
      </c>
      <c r="N77" s="55">
        <f>IF('Fixed data'!$G$19=FALSE,N64+N76,N64)</f>
        <v>-1.2559155333333337E-2</v>
      </c>
      <c r="O77" s="55">
        <f>IF('Fixed data'!$G$19=FALSE,O64+O76,O64)</f>
        <v>-1.2363749911111116E-2</v>
      </c>
      <c r="P77" s="55">
        <f>IF('Fixed data'!$G$19=FALSE,P64+P76,P64)</f>
        <v>-1.2168001022222227E-2</v>
      </c>
      <c r="Q77" s="55">
        <f>IF('Fixed data'!$G$19=FALSE,Q64+Q76,Q64)</f>
        <v>-1.1971908666666671E-2</v>
      </c>
      <c r="R77" s="55">
        <f>IF('Fixed data'!$G$19=FALSE,R64+R76,R64)</f>
        <v>-1.177547284444445E-2</v>
      </c>
      <c r="S77" s="55">
        <f>IF('Fixed data'!$G$19=FALSE,S64+S76,S64)</f>
        <v>-1.1578693555555559E-2</v>
      </c>
      <c r="T77" s="55">
        <f>IF('Fixed data'!$G$19=FALSE,T64+T76,T64)</f>
        <v>-1.1381570800000004E-2</v>
      </c>
      <c r="U77" s="55">
        <f>IF('Fixed data'!$G$19=FALSE,U64+U76,U64)</f>
        <v>-1.1184104577777781E-2</v>
      </c>
      <c r="V77" s="55">
        <f>IF('Fixed data'!$G$19=FALSE,V64+V76,V64)</f>
        <v>-1.0986294888888892E-2</v>
      </c>
      <c r="W77" s="55">
        <f>IF('Fixed data'!$G$19=FALSE,W64+W76,W64)</f>
        <v>-1.0788141733333336E-2</v>
      </c>
      <c r="X77" s="55">
        <f>IF('Fixed data'!$G$19=FALSE,X64+X76,X64)</f>
        <v>-1.0589645111111115E-2</v>
      </c>
      <c r="Y77" s="55">
        <f>IF('Fixed data'!$G$19=FALSE,Y64+Y76,Y64)</f>
        <v>-1.0390805022222225E-2</v>
      </c>
      <c r="Z77" s="55">
        <f>IF('Fixed data'!$G$19=FALSE,Z64+Z76,Z64)</f>
        <v>-1.019162146666667E-2</v>
      </c>
      <c r="AA77" s="55">
        <f>IF('Fixed data'!$G$19=FALSE,AA64+AA76,AA64)</f>
        <v>-9.9920944444444465E-3</v>
      </c>
      <c r="AB77" s="55">
        <f>IF('Fixed data'!$G$19=FALSE,AB64+AB76,AB64)</f>
        <v>-9.7922239555555575E-3</v>
      </c>
      <c r="AC77" s="55">
        <f>IF('Fixed data'!$G$19=FALSE,AC64+AC76,AC64)</f>
        <v>-9.5920100000000015E-3</v>
      </c>
      <c r="AD77" s="55">
        <f>IF('Fixed data'!$G$19=FALSE,AD64+AD76,AD64)</f>
        <v>-9.3914525777777803E-3</v>
      </c>
      <c r="AE77" s="55">
        <f>IF('Fixed data'!$G$19=FALSE,AE64+AE76,AE64)</f>
        <v>-9.190551688888892E-3</v>
      </c>
      <c r="AF77" s="55">
        <f>IF('Fixed data'!$G$19=FALSE,AF64+AF76,AF64)</f>
        <v>-8.9893073333333351E-3</v>
      </c>
      <c r="AG77" s="55">
        <f>IF('Fixed data'!$G$19=FALSE,AG64+AG76,AG64)</f>
        <v>-8.7877195111111146E-3</v>
      </c>
      <c r="AH77" s="55">
        <f>IF('Fixed data'!$G$19=FALSE,AH64+AH76,AH64)</f>
        <v>-8.5857882222222237E-3</v>
      </c>
      <c r="AI77" s="55">
        <f>IF('Fixed data'!$G$19=FALSE,AI64+AI76,AI64)</f>
        <v>-8.3835134666666693E-3</v>
      </c>
      <c r="AJ77" s="55">
        <f>IF('Fixed data'!$G$19=FALSE,AJ64+AJ76,AJ64)</f>
        <v>-8.1739558666666691E-3</v>
      </c>
      <c r="AK77" s="55">
        <f>IF('Fixed data'!$G$19=FALSE,AK64+AK76,AK64)</f>
        <v>-7.9643982666666689E-3</v>
      </c>
      <c r="AL77" s="55">
        <f>IF('Fixed data'!$G$19=FALSE,AL64+AL76,AL64)</f>
        <v>-7.7548406666666687E-3</v>
      </c>
      <c r="AM77" s="55">
        <f>IF('Fixed data'!$G$19=FALSE,AM64+AM76,AM64)</f>
        <v>-7.5452830666666686E-3</v>
      </c>
      <c r="AN77" s="55">
        <f>IF('Fixed data'!$G$19=FALSE,AN64+AN76,AN64)</f>
        <v>-7.3357254666666684E-3</v>
      </c>
      <c r="AO77" s="55">
        <f>IF('Fixed data'!$G$19=FALSE,AO64+AO76,AO64)</f>
        <v>-7.1261678666666682E-3</v>
      </c>
      <c r="AP77" s="55">
        <f>IF('Fixed data'!$G$19=FALSE,AP64+AP76,AP64)</f>
        <v>-6.916610266666668E-3</v>
      </c>
      <c r="AQ77" s="55">
        <f>IF('Fixed data'!$G$19=FALSE,AQ64+AQ76,AQ64)</f>
        <v>-6.7070526666666679E-3</v>
      </c>
      <c r="AR77" s="55">
        <f>IF('Fixed data'!$G$19=FALSE,AR64+AR76,AR64)</f>
        <v>-6.4974950666666677E-3</v>
      </c>
      <c r="AS77" s="55">
        <f>IF('Fixed data'!$G$19=FALSE,AS64+AS76,AS64)</f>
        <v>-6.2879374666666666E-3</v>
      </c>
      <c r="AT77" s="55">
        <f>IF('Fixed data'!$G$19=FALSE,AT64+AT76,AT64)</f>
        <v>-6.0783798666666665E-3</v>
      </c>
      <c r="AU77" s="55">
        <f>IF('Fixed data'!$G$19=FALSE,AU64+AU76,AU64)</f>
        <v>-5.8688222666666663E-3</v>
      </c>
      <c r="AV77" s="55">
        <f>IF('Fixed data'!$G$19=FALSE,AV64+AV76,AV64)</f>
        <v>-5.6592646666666652E-3</v>
      </c>
      <c r="AW77" s="55">
        <f>IF('Fixed data'!$G$19=FALSE,AW64+AW76,AW64)</f>
        <v>-5.4497070666666651E-3</v>
      </c>
      <c r="AX77" s="55">
        <f>IF('Fixed data'!$G$19=FALSE,AX64+AX76,AX64)</f>
        <v>-5.1524214666666644E-3</v>
      </c>
      <c r="AY77" s="55">
        <f>IF('Fixed data'!$G$19=FALSE,AY64+AY76,AY64)</f>
        <v>-5.8248995555554523E-4</v>
      </c>
      <c r="AZ77" s="55">
        <f>IF('Fixed data'!$G$19=FALSE,AZ64+AZ76,AZ64)</f>
        <v>-5.6559004444443417E-4</v>
      </c>
      <c r="BA77" s="55">
        <f>IF('Fixed data'!$G$19=FALSE,BA64+BA76,BA64)</f>
        <v>-5.4903359999998978E-4</v>
      </c>
      <c r="BB77" s="55">
        <f>IF('Fixed data'!$G$19=FALSE,BB64+BB76,BB64)</f>
        <v>-5.3282062222221194E-4</v>
      </c>
      <c r="BC77" s="55">
        <f>IF('Fixed data'!$G$19=FALSE,BC64+BC76,BC64)</f>
        <v>-5.1695111111110087E-4</v>
      </c>
      <c r="BD77" s="55">
        <f>IF('Fixed data'!$G$19=FALSE,BD64+BD76,BD64)</f>
        <v>-5.0142506666665636E-4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-5.3071201932367147E-2</v>
      </c>
      <c r="F80" s="56">
        <f t="shared" ref="F80:BD80" si="10">F77*F78</f>
        <v>-1.3171867638555032E-2</v>
      </c>
      <c r="G80" s="56">
        <f t="shared" si="10"/>
        <v>-1.2552675965670914E-2</v>
      </c>
      <c r="H80" s="56">
        <f t="shared" si="10"/>
        <v>-1.1959999981866743E-2</v>
      </c>
      <c r="I80" s="56">
        <f t="shared" si="10"/>
        <v>-1.1392764554167994E-2</v>
      </c>
      <c r="J80" s="56">
        <f t="shared" si="10"/>
        <v>-1.0849936599597527E-2</v>
      </c>
      <c r="K80" s="56">
        <f t="shared" si="10"/>
        <v>-1.0330523482258018E-2</v>
      </c>
      <c r="L80" s="56">
        <f t="shared" si="10"/>
        <v>-9.8335714703465093E-3</v>
      </c>
      <c r="M80" s="56">
        <f t="shared" si="10"/>
        <v>-9.3581642508940334E-3</v>
      </c>
      <c r="N80" s="56">
        <f t="shared" si="10"/>
        <v>-8.9034215001034273E-3</v>
      </c>
      <c r="O80" s="56">
        <f t="shared" si="10"/>
        <v>-8.4684975072359357E-3</v>
      </c>
      <c r="P80" s="56">
        <f t="shared" si="10"/>
        <v>-8.0525798500717186E-3</v>
      </c>
      <c r="Q80" s="56">
        <f t="shared" si="10"/>
        <v>-7.6548881200414302E-3</v>
      </c>
      <c r="R80" s="56">
        <f t="shared" si="10"/>
        <v>-7.2746726951952402E-3</v>
      </c>
      <c r="S80" s="56">
        <f t="shared" si="10"/>
        <v>-6.9112135592426004E-3</v>
      </c>
      <c r="T80" s="56">
        <f t="shared" si="10"/>
        <v>-6.5638191649604058E-3</v>
      </c>
      <c r="U80" s="56">
        <f t="shared" si="10"/>
        <v>-6.2318253403293375E-3</v>
      </c>
      <c r="V80" s="56">
        <f t="shared" si="10"/>
        <v>-5.9145942358180392E-3</v>
      </c>
      <c r="W80" s="56">
        <f t="shared" si="10"/>
        <v>-5.6115133112924253E-3</v>
      </c>
      <c r="X80" s="56">
        <f t="shared" si="10"/>
        <v>-5.3219943610830741E-3</v>
      </c>
      <c r="Y80" s="56">
        <f t="shared" si="10"/>
        <v>-5.045472575797255E-3</v>
      </c>
      <c r="Z80" s="56">
        <f t="shared" si="10"/>
        <v>-4.7814056395137682E-3</v>
      </c>
      <c r="AA80" s="56">
        <f t="shared" si="10"/>
        <v>-4.52927286104863E-3</v>
      </c>
      <c r="AB80" s="56">
        <f t="shared" si="10"/>
        <v>-4.2885743380275728E-3</v>
      </c>
      <c r="AC80" s="56">
        <f t="shared" si="10"/>
        <v>-4.0588301525476267E-3</v>
      </c>
      <c r="AD80" s="56">
        <f t="shared" si="10"/>
        <v>-3.8395795972546313E-3</v>
      </c>
      <c r="AE80" s="56">
        <f t="shared" si="10"/>
        <v>-3.6303804307064769E-3</v>
      </c>
      <c r="AF80" s="56">
        <f t="shared" si="10"/>
        <v>-3.4308081609333058E-3</v>
      </c>
      <c r="AG80" s="56">
        <f t="shared" si="10"/>
        <v>-3.2404553561458226E-3</v>
      </c>
      <c r="AH80" s="56">
        <f t="shared" si="10"/>
        <v>-3.0589309815813011E-3</v>
      </c>
      <c r="AI80" s="56">
        <f t="shared" si="10"/>
        <v>-3.3532976179514247E-3</v>
      </c>
      <c r="AJ80" s="56">
        <f t="shared" si="10"/>
        <v>-3.1742497784277854E-3</v>
      </c>
      <c r="AK80" s="56">
        <f t="shared" si="10"/>
        <v>-3.0027871859834221E-3</v>
      </c>
      <c r="AL80" s="56">
        <f t="shared" si="10"/>
        <v>-2.838619874350141E-3</v>
      </c>
      <c r="AM80" s="56">
        <f t="shared" si="10"/>
        <v>-2.6814683336580897E-3</v>
      </c>
      <c r="AN80" s="56">
        <f t="shared" si="10"/>
        <v>-2.5310631473140954E-3</v>
      </c>
      <c r="AO80" s="56">
        <f t="shared" si="10"/>
        <v>-2.3871446411621719E-3</v>
      </c>
      <c r="AP80" s="56">
        <f t="shared" si="10"/>
        <v>-2.249462544518784E-3</v>
      </c>
      <c r="AQ80" s="56">
        <f t="shared" si="10"/>
        <v>-2.1177756626887759E-3</v>
      </c>
      <c r="AR80" s="56">
        <f t="shared" si="10"/>
        <v>-1.9918515605807292E-3</v>
      </c>
      <c r="AS80" s="56">
        <f t="shared" si="10"/>
        <v>-1.8714662570529978E-3</v>
      </c>
      <c r="AT80" s="56">
        <f t="shared" si="10"/>
        <v>-1.756403929633751E-3</v>
      </c>
      <c r="AU80" s="56">
        <f t="shared" si="10"/>
        <v>-1.6464566292699872E-3</v>
      </c>
      <c r="AV80" s="56">
        <f t="shared" si="10"/>
        <v>-1.5414240047718188E-3</v>
      </c>
      <c r="AW80" s="56">
        <f t="shared" si="10"/>
        <v>-1.4411130366292389E-3</v>
      </c>
      <c r="AX80" s="56">
        <f t="shared" si="10"/>
        <v>-1.3228147977672059E-3</v>
      </c>
      <c r="AY80" s="56">
        <f t="shared" si="10"/>
        <v>-1.4519072693352657E-4</v>
      </c>
      <c r="AZ80" s="56">
        <f t="shared" si="10"/>
        <v>-1.3687211258421638E-4</v>
      </c>
      <c r="BA80" s="56">
        <f t="shared" si="10"/>
        <v>-1.2899560473852715E-4</v>
      </c>
      <c r="BB80" s="56">
        <f t="shared" si="10"/>
        <v>-1.2154015618686846E-4</v>
      </c>
      <c r="BC80" s="56">
        <f t="shared" si="10"/>
        <v>-1.1448563917439016E-4</v>
      </c>
      <c r="BD80" s="56">
        <f t="shared" si="10"/>
        <v>-1.078128077016813E-4</v>
      </c>
    </row>
    <row r="81" spans="1:56" x14ac:dyDescent="0.3">
      <c r="A81" s="76"/>
      <c r="B81" s="15" t="s">
        <v>18</v>
      </c>
      <c r="C81" s="15"/>
      <c r="D81" s="14" t="s">
        <v>40</v>
      </c>
      <c r="E81" s="57">
        <f>+E80</f>
        <v>-5.3071201932367147E-2</v>
      </c>
      <c r="F81" s="57">
        <f t="shared" ref="F81:BD81" si="11">+E81+F80</f>
        <v>-6.6243069570922186E-2</v>
      </c>
      <c r="G81" s="57">
        <f t="shared" si="11"/>
        <v>-7.8795745536593104E-2</v>
      </c>
      <c r="H81" s="57">
        <f t="shared" si="11"/>
        <v>-9.0755745518459843E-2</v>
      </c>
      <c r="I81" s="57">
        <f t="shared" si="11"/>
        <v>-0.10214851007262783</v>
      </c>
      <c r="J81" s="57">
        <f t="shared" si="11"/>
        <v>-0.11299844667222536</v>
      </c>
      <c r="K81" s="57">
        <f t="shared" si="11"/>
        <v>-0.12332897015448338</v>
      </c>
      <c r="L81" s="57">
        <f t="shared" si="11"/>
        <v>-0.13316254162482988</v>
      </c>
      <c r="M81" s="57">
        <f t="shared" si="11"/>
        <v>-0.14252070587572391</v>
      </c>
      <c r="N81" s="57">
        <f t="shared" si="11"/>
        <v>-0.15142412737582733</v>
      </c>
      <c r="O81" s="57">
        <f t="shared" si="11"/>
        <v>-0.15989262488306327</v>
      </c>
      <c r="P81" s="57">
        <f t="shared" si="11"/>
        <v>-0.16794520473313498</v>
      </c>
      <c r="Q81" s="57">
        <f t="shared" si="11"/>
        <v>-0.1756000928531764</v>
      </c>
      <c r="R81" s="57">
        <f t="shared" si="11"/>
        <v>-0.18287476554837165</v>
      </c>
      <c r="S81" s="57">
        <f t="shared" si="11"/>
        <v>-0.18978597910761424</v>
      </c>
      <c r="T81" s="57">
        <f t="shared" si="11"/>
        <v>-0.19634979827257465</v>
      </c>
      <c r="U81" s="57">
        <f t="shared" si="11"/>
        <v>-0.20258162361290399</v>
      </c>
      <c r="V81" s="57">
        <f t="shared" si="11"/>
        <v>-0.20849621784872202</v>
      </c>
      <c r="W81" s="57">
        <f t="shared" si="11"/>
        <v>-0.21410773116001444</v>
      </c>
      <c r="X81" s="57">
        <f t="shared" si="11"/>
        <v>-0.21942972552109752</v>
      </c>
      <c r="Y81" s="57">
        <f t="shared" si="11"/>
        <v>-0.22447519809689478</v>
      </c>
      <c r="Z81" s="57">
        <f t="shared" si="11"/>
        <v>-0.22925660373640855</v>
      </c>
      <c r="AA81" s="57">
        <f t="shared" si="11"/>
        <v>-0.23378587659745717</v>
      </c>
      <c r="AB81" s="57">
        <f t="shared" si="11"/>
        <v>-0.23807445093548474</v>
      </c>
      <c r="AC81" s="57">
        <f t="shared" si="11"/>
        <v>-0.24213328108803236</v>
      </c>
      <c r="AD81" s="57">
        <f t="shared" si="11"/>
        <v>-0.24597286068528701</v>
      </c>
      <c r="AE81" s="57">
        <f t="shared" si="11"/>
        <v>-0.2496032411159935</v>
      </c>
      <c r="AF81" s="57">
        <f t="shared" si="11"/>
        <v>-0.2530340492769268</v>
      </c>
      <c r="AG81" s="57">
        <f t="shared" si="11"/>
        <v>-0.25627450463307261</v>
      </c>
      <c r="AH81" s="57">
        <f t="shared" si="11"/>
        <v>-0.25933343561465388</v>
      </c>
      <c r="AI81" s="57">
        <f t="shared" si="11"/>
        <v>-0.26268673323260533</v>
      </c>
      <c r="AJ81" s="57">
        <f t="shared" si="11"/>
        <v>-0.26586098301103311</v>
      </c>
      <c r="AK81" s="57">
        <f t="shared" si="11"/>
        <v>-0.26886377019701652</v>
      </c>
      <c r="AL81" s="57">
        <f t="shared" si="11"/>
        <v>-0.27170239007136665</v>
      </c>
      <c r="AM81" s="57">
        <f t="shared" si="11"/>
        <v>-0.27438385840502472</v>
      </c>
      <c r="AN81" s="57">
        <f t="shared" si="11"/>
        <v>-0.27691492155233882</v>
      </c>
      <c r="AO81" s="57">
        <f t="shared" si="11"/>
        <v>-0.27930206619350101</v>
      </c>
      <c r="AP81" s="57">
        <f t="shared" si="11"/>
        <v>-0.28155152873801981</v>
      </c>
      <c r="AQ81" s="57">
        <f t="shared" si="11"/>
        <v>-0.28366930440070859</v>
      </c>
      <c r="AR81" s="57">
        <f t="shared" si="11"/>
        <v>-0.28566115596128933</v>
      </c>
      <c r="AS81" s="57">
        <f t="shared" si="11"/>
        <v>-0.2875326222183423</v>
      </c>
      <c r="AT81" s="57">
        <f t="shared" si="11"/>
        <v>-0.28928902614797608</v>
      </c>
      <c r="AU81" s="57">
        <f t="shared" si="11"/>
        <v>-0.29093548277724607</v>
      </c>
      <c r="AV81" s="57">
        <f t="shared" si="11"/>
        <v>-0.29247690678201788</v>
      </c>
      <c r="AW81" s="57">
        <f t="shared" si="11"/>
        <v>-0.29391801981864712</v>
      </c>
      <c r="AX81" s="57">
        <f t="shared" si="11"/>
        <v>-0.29524083461641432</v>
      </c>
      <c r="AY81" s="57">
        <f t="shared" si="11"/>
        <v>-0.29538602534334785</v>
      </c>
      <c r="AZ81" s="57">
        <f t="shared" si="11"/>
        <v>-0.29552289745593208</v>
      </c>
      <c r="BA81" s="57">
        <f t="shared" si="11"/>
        <v>-0.29565189306067058</v>
      </c>
      <c r="BB81" s="57">
        <f t="shared" si="11"/>
        <v>-0.29577343321685745</v>
      </c>
      <c r="BC81" s="57">
        <f t="shared" si="11"/>
        <v>-0.29588791885603183</v>
      </c>
      <c r="BD81" s="57">
        <f t="shared" si="11"/>
        <v>-0.2959957316637335</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2013-06-26T13:57:07Z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